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s3wilson\OneDrive - Historic England\Desktop\2022 Heritage Indicators\New Sheets\Guardianship\"/>
    </mc:Choice>
  </mc:AlternateContent>
  <xr:revisionPtr revIDLastSave="78" documentId="8_{FED82911-62EC-4FB8-86CA-34D676C9AC39}" xr6:coauthVersionLast="44" xr6:coauthVersionMax="44" xr10:uidLastSave="{56B6BAEE-D04E-4508-A8D3-907E75F6EB57}"/>
  <bookViews>
    <workbookView xWindow="4245" yWindow="4245" windowWidth="21600" windowHeight="11385" activeTab="3" xr2:uid="{2F3F612B-DEC2-484B-AA6B-D8D8C8986693}"/>
  </bookViews>
  <sheets>
    <sheet name="Contents" sheetId="2" r:id="rId1"/>
    <sheet name="Tables" sheetId="3" r:id="rId2"/>
    <sheet name="World Heritage Site Management" sheetId="7" r:id="rId3"/>
    <sheet name="Heritage Champions" sheetId="4" r:id="rId4"/>
    <sheet name="Building Preservation Trusts" sheetId="5" r:id="rId5"/>
  </sheets>
  <definedNames>
    <definedName name="Cover_Range" localSheetId="1">Tables!$C$2:$G$7</definedName>
    <definedName name="Cover_Range">'Contents'!$C$2:$M$8</definedName>
    <definedName name="Credit_Statement" localSheetId="1">Tables!#REF!</definedName>
    <definedName name="Credit_Statement">'Contents'!$C$19</definedName>
    <definedName name="Document_Description" localSheetId="1">Tables!$C$6</definedName>
    <definedName name="Document_Description">'Contents'!$C$6</definedName>
    <definedName name="Document_Title" localSheetId="1">Tables!$C$4</definedName>
    <definedName name="Document_Title">'Contents'!$C$4</definedName>
    <definedName name="Series_Name" localSheetId="1">Tables!$C$3</definedName>
    <definedName name="Series_Name">'Contents'!$C$3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8" i="4" l="1"/>
  <c r="X9" i="4"/>
  <c r="X10" i="4"/>
  <c r="X11" i="4"/>
  <c r="X12" i="4"/>
  <c r="X13" i="4"/>
  <c r="X14" i="4"/>
  <c r="X15" i="4"/>
  <c r="X16" i="4"/>
  <c r="X7" i="4"/>
  <c r="T8" i="4" l="1"/>
  <c r="T9" i="4"/>
  <c r="T10" i="4"/>
  <c r="T11" i="4"/>
  <c r="T12" i="4"/>
  <c r="T13" i="4"/>
  <c r="T14" i="4"/>
  <c r="T15" i="4"/>
  <c r="T16" i="4"/>
  <c r="T7" i="4"/>
  <c r="G189" i="5" l="1"/>
  <c r="F189" i="5"/>
  <c r="E189" i="5"/>
  <c r="O29" i="4" l="1"/>
</calcChain>
</file>

<file path=xl/sharedStrings.xml><?xml version="1.0" encoding="utf-8"?>
<sst xmlns="http://schemas.openxmlformats.org/spreadsheetml/2006/main" count="1461" uniqueCount="513">
  <si>
    <t>Heritage Indicators</t>
  </si>
  <si>
    <t>Contents:</t>
  </si>
  <si>
    <t>Contact:</t>
  </si>
  <si>
    <t>Simon.Wilson@HistoricEngland.org.uk</t>
  </si>
  <si>
    <t>Updated:</t>
  </si>
  <si>
    <t>_UPDATED_</t>
  </si>
  <si>
    <t>Prepared by the Socio-Economic Analysis and Evaluation team, Historic England, on behalf of the Heritage Alliance</t>
  </si>
  <si>
    <t>⇐ Return to contents</t>
  </si>
  <si>
    <t>Tables</t>
  </si>
  <si>
    <t>Worksheet</t>
  </si>
  <si>
    <t>Table</t>
  </si>
  <si>
    <t>Includes ONS Geography Codes</t>
  </si>
  <si>
    <t>Local Authority Heritage Champions</t>
  </si>
  <si>
    <t>Local Planning authorities are central to the protection and management of the historic environment. Heritage Champions provide leadership for heritage issues within their local authority. We use the number of Heritage Champions as a proxy for the support the historic environment receives in Local Authorities. Please see the following site for more information on Heritage Champions https://historicengland.org.uk/advice/planning/local-heritage/heritage-champions/</t>
  </si>
  <si>
    <t>Number of local authorities with champions</t>
  </si>
  <si>
    <t>ONS Code</t>
  </si>
  <si>
    <t>Region</t>
  </si>
  <si>
    <t>2006</t>
  </si>
  <si>
    <t>2007</t>
  </si>
  <si>
    <t>2008</t>
  </si>
  <si>
    <t>2009</t>
  </si>
  <si>
    <r>
      <t xml:space="preserve">2010 </t>
    </r>
    <r>
      <rPr>
        <vertAlign val="superscript"/>
        <sz val="11"/>
        <color theme="1"/>
        <rFont val="Calibri"/>
        <family val="2"/>
        <scheme val="minor"/>
      </rPr>
      <t>[1]</t>
    </r>
  </si>
  <si>
    <t>2011</t>
  </si>
  <si>
    <t>2012</t>
  </si>
  <si>
    <t>2013</t>
  </si>
  <si>
    <t>2014</t>
  </si>
  <si>
    <t>2015</t>
  </si>
  <si>
    <t>2016</t>
  </si>
  <si>
    <t>2017</t>
  </si>
  <si>
    <t>2018</t>
  </si>
  <si>
    <t>2019</t>
  </si>
  <si>
    <t>2020</t>
  </si>
  <si>
    <t>2021</t>
  </si>
  <si>
    <t>2022</t>
  </si>
  <si>
    <t>% of authorities with champions</t>
  </si>
  <si>
    <t>Number of Local Authorities</t>
  </si>
  <si>
    <t>Trend</t>
  </si>
  <si>
    <t>E12000001</t>
  </si>
  <si>
    <t>North East</t>
  </si>
  <si>
    <t>-</t>
  </si>
  <si>
    <t>E12000002</t>
  </si>
  <si>
    <t>North West</t>
  </si>
  <si>
    <t>E12000003</t>
  </si>
  <si>
    <t>Yorkshire and the Humber</t>
  </si>
  <si>
    <t>E12000005</t>
  </si>
  <si>
    <t>West Midlands</t>
  </si>
  <si>
    <t>E12000004</t>
  </si>
  <si>
    <t>East Midlands</t>
  </si>
  <si>
    <t>44*</t>
  </si>
  <si>
    <t>E12000006</t>
  </si>
  <si>
    <t>East of England</t>
  </si>
  <si>
    <t>37*</t>
  </si>
  <si>
    <t>E12000007</t>
  </si>
  <si>
    <t>London</t>
  </si>
  <si>
    <t>E12000008</t>
  </si>
  <si>
    <t>South East</t>
  </si>
  <si>
    <t>54*</t>
  </si>
  <si>
    <t>E12000009</t>
  </si>
  <si>
    <t>South West</t>
  </si>
  <si>
    <t>E92000001</t>
  </si>
  <si>
    <t>England</t>
  </si>
  <si>
    <t>% of local authorities with champions</t>
  </si>
  <si>
    <t xml:space="preserve">1 In April 2009 the number of local authorities in England was reduced, therefore reducing the number of Heritage Champions, though not necessarily the percentage of local authorities with Champions </t>
  </si>
  <si>
    <t>* Includes national park authority data</t>
  </si>
  <si>
    <t>**Figures based on total per region incl county councils but less national park authority and LAs with 2 champions</t>
  </si>
  <si>
    <t>Source: Historic England</t>
  </si>
  <si>
    <t>Building preservation trusts</t>
  </si>
  <si>
    <t>Building preservation trusts are important organisations in taking on heritage assets and delivering solutions which provide social and economic benefits for communities</t>
  </si>
  <si>
    <t>BPT data has not been collected since 2016</t>
  </si>
  <si>
    <t>Source: APT</t>
  </si>
  <si>
    <t>Overview</t>
  </si>
  <si>
    <t>BPT activity</t>
  </si>
  <si>
    <t>2011-12</t>
  </si>
  <si>
    <t>2012-13</t>
  </si>
  <si>
    <t>2013-14</t>
  </si>
  <si>
    <t>2014-15</t>
  </si>
  <si>
    <t>2015-16</t>
  </si>
  <si>
    <t>No. of BPTs</t>
  </si>
  <si>
    <t>Total projects</t>
  </si>
  <si>
    <t>Live projects</t>
  </si>
  <si>
    <t>Projects completed</t>
  </si>
  <si>
    <t>Live BPT projects</t>
  </si>
  <si>
    <t>Rank</t>
  </si>
  <si>
    <t>Region (no. of BPTs)</t>
  </si>
  <si>
    <t>No. of live projects</t>
  </si>
  <si>
    <t>No. on HAR Register</t>
  </si>
  <si>
    <t>South West (31)</t>
  </si>
  <si>
    <t>South West (37)</t>
  </si>
  <si>
    <t>North West(13)</t>
  </si>
  <si>
    <t>North West (13)</t>
  </si>
  <si>
    <t>North West (22)</t>
  </si>
  <si>
    <t>East Midlands (17)</t>
  </si>
  <si>
    <t>East of England (21)</t>
  </si>
  <si>
    <t>East of England (23)</t>
  </si>
  <si>
    <t>East of England (15)</t>
  </si>
  <si>
    <t>West Midlands (17)</t>
  </si>
  <si>
    <t>West Midlands (30)</t>
  </si>
  <si>
    <t>West Midlands (24)</t>
  </si>
  <si>
    <t>East Midlands (18)</t>
  </si>
  <si>
    <t>East Midlands (23)</t>
  </si>
  <si>
    <t>London (11)</t>
  </si>
  <si>
    <t>London (18)</t>
  </si>
  <si>
    <t>North East (7)</t>
  </si>
  <si>
    <t>North East (5)</t>
  </si>
  <si>
    <t>North East (8)</t>
  </si>
  <si>
    <t>Yorkshire (8)</t>
  </si>
  <si>
    <t>South East (12)</t>
  </si>
  <si>
    <t>South East  (21)</t>
  </si>
  <si>
    <t>Yorkshire (7)</t>
  </si>
  <si>
    <t>Yorkshire  (10)</t>
  </si>
  <si>
    <t>Total</t>
  </si>
  <si>
    <t>Completed BPT projects</t>
  </si>
  <si>
    <t>2013-2014</t>
  </si>
  <si>
    <t>Project</t>
  </si>
  <si>
    <t>BPT</t>
  </si>
  <si>
    <t>YH</t>
  </si>
  <si>
    <t>42-44 King Street, Thorne, South Yorks.</t>
  </si>
  <si>
    <t>South Yorkshire BPT</t>
  </si>
  <si>
    <t>NE</t>
  </si>
  <si>
    <t>Old Low Lights, North Shields, North Tyneside</t>
  </si>
  <si>
    <t>Tyne &amp; Wear BPT</t>
  </si>
  <si>
    <t>EE</t>
  </si>
  <si>
    <t>* Langham Dome, Norfolk</t>
  </si>
  <si>
    <t>North Norfolk HBT</t>
  </si>
  <si>
    <t>*Briton’s Arms, Norwich</t>
  </si>
  <si>
    <t>Norwich Preservation Trust</t>
  </si>
  <si>
    <t xml:space="preserve">Holgate Windmill, York </t>
  </si>
  <si>
    <t>Holgate Windmill Pres. Soc.</t>
  </si>
  <si>
    <t>YO</t>
  </si>
  <si>
    <t>Howsham Mill, North Yorkshire</t>
  </si>
  <si>
    <t>Renewable Heritage Trust</t>
  </si>
  <si>
    <t>133 King Street, Great Yarmouth</t>
  </si>
  <si>
    <t>Great Yarmouth PT</t>
  </si>
  <si>
    <t>SE</t>
  </si>
  <si>
    <t>St Edward’s Presbytery, Ramsgate</t>
  </si>
  <si>
    <t>Landmark Trust</t>
  </si>
  <si>
    <t>EM</t>
  </si>
  <si>
    <t>St James the Less, New Mills, Derbyshire</t>
  </si>
  <si>
    <t>St James the Less PT</t>
  </si>
  <si>
    <t>LN</t>
  </si>
  <si>
    <t>*549 Lordship Lane, East Dulwich, London Borough of Southwark</t>
  </si>
  <si>
    <t>Heritage of London Trust Ops</t>
  </si>
  <si>
    <t>90 London Road, King’s Lynn</t>
  </si>
  <si>
    <t>King’s Lynn PT</t>
  </si>
  <si>
    <t>Bursledon Brickworks, Southampton</t>
  </si>
  <si>
    <t>Hampshire BPT</t>
  </si>
  <si>
    <t>*116 High Street, Boston, Lincolnshire</t>
  </si>
  <si>
    <t xml:space="preserve">Heritage Trust of Lincs. </t>
  </si>
  <si>
    <t>SW</t>
  </si>
  <si>
    <t>*Dawe’s Twine Works, West Coker, Somerset</t>
  </si>
  <si>
    <t>Coker Rope &amp; Sail Trust</t>
  </si>
  <si>
    <t>Wheatcroft Wharf, Cromford</t>
  </si>
  <si>
    <t>Arkwright Society</t>
  </si>
  <si>
    <t>*Building 17, Cromford Mill, Derbyshire</t>
  </si>
  <si>
    <t>WM</t>
  </si>
  <si>
    <t>*Astley Castle, Warwickshire</t>
  </si>
  <si>
    <t>*Old Duchy Palace, Lostwithiel, Cornwall</t>
  </si>
  <si>
    <t>Cornwall BPT</t>
  </si>
  <si>
    <t>*Blackfell Hauler House, Bowes Raliway</t>
  </si>
  <si>
    <t>Dronfield Hall Barn, Dronfield, Derbyshire</t>
  </si>
  <si>
    <t>Dronfield Heritage Trust</t>
  </si>
  <si>
    <t>Old St Helen’s Church, Hastings, E. Sussx.</t>
  </si>
  <si>
    <t>Sussex Heritage Trust</t>
  </si>
  <si>
    <t>*The Walronds, Cullompton, Devon</t>
  </si>
  <si>
    <t>Cullompton Walronds PT</t>
  </si>
  <si>
    <t>Dunston Staiths, Gateshead</t>
  </si>
  <si>
    <t>Corbridge Bottle Kilns</t>
  </si>
  <si>
    <t>*Hadlow Tower, Kent</t>
  </si>
  <si>
    <t>Vivat Trust</t>
  </si>
  <si>
    <t xml:space="preserve">*Castle House, Taunton, Somerset </t>
  </si>
  <si>
    <t>Somerset BPT</t>
  </si>
  <si>
    <t>NW</t>
  </si>
  <si>
    <t>*Lomeshay Bridge Mill, Nelson</t>
  </si>
  <si>
    <t>Heritage Trust for NW</t>
  </si>
  <si>
    <t xml:space="preserve">*Lower Lodge, Ashton Court, Bristol </t>
  </si>
  <si>
    <t>Bristol BPT</t>
  </si>
  <si>
    <t>*84 Plymouth Grove, Manchester</t>
  </si>
  <si>
    <t>Manchester HBT</t>
  </si>
  <si>
    <t>Abbey Farm, nr Glastonbury</t>
  </si>
  <si>
    <t>Somerset Building Preservation Trust / South West Heritage Trust</t>
  </si>
  <si>
    <t>MID</t>
  </si>
  <si>
    <t>*Newman Brothers Coffin Works</t>
  </si>
  <si>
    <t>Birmingham Conservation Tru</t>
  </si>
  <si>
    <t>Lye &amp; Wollescote Cemetery Chapels</t>
  </si>
  <si>
    <t>West Midlands HBT</t>
  </si>
  <si>
    <t>*Middleport Pottery, Burslem, Stoke</t>
  </si>
  <si>
    <t>Princes Regeneration Trust</t>
  </si>
  <si>
    <t>Lomeshaye Old School, Nelson, Lancashire</t>
  </si>
  <si>
    <t>Heritage Trust for the North West</t>
  </si>
  <si>
    <t>*St George’s (Royal Garrison) Church, Woolwich</t>
  </si>
  <si>
    <t>Hopton St Margaret’s Church, Gt Yarmouth</t>
  </si>
  <si>
    <t xml:space="preserve">Great Yarmouth Preservation Trust </t>
  </si>
  <si>
    <t>*Wilton’s Music Hall, LB Tower Hamlets</t>
  </si>
  <si>
    <t>Wilton’s Music Hall Trust</t>
  </si>
  <si>
    <t>*Town Wall Towers, Great Yarmouth</t>
  </si>
  <si>
    <t>Great Yarmouth Preservation Trust</t>
  </si>
  <si>
    <t>Cromer Windmill, Hertfordshire</t>
  </si>
  <si>
    <t>Hertfordshire BPT</t>
  </si>
  <si>
    <t>*Sheffield Cemetery Non Conformist Chapel</t>
  </si>
  <si>
    <t>Sheffield Cemetery Trust</t>
  </si>
  <si>
    <t>BPT Projects, current and completed, 2012/13 to 2014/15</t>
  </si>
  <si>
    <t>...2015-16</t>
  </si>
  <si>
    <t>Project name</t>
  </si>
  <si>
    <t xml:space="preserve"> </t>
  </si>
  <si>
    <t>*Tonge Hall, Middleton, Rochdale</t>
  </si>
  <si>
    <t>Greater Manchester BPT</t>
  </si>
  <si>
    <t>✓</t>
  </si>
  <si>
    <t>Long Street Methodist Chapel, Middleton</t>
  </si>
  <si>
    <t>*Dukinfield Old Hall Chapel, Tameside</t>
  </si>
  <si>
    <t>Newton Hall, Hyde, Tameside</t>
  </si>
  <si>
    <t>St Luke’s Cheetham Hill, Manchester</t>
  </si>
  <si>
    <t>*Baguley Hall, Wythenshawe, Manchester</t>
  </si>
  <si>
    <t>Higherford Mill, Barrowford, Lancashire</t>
  </si>
  <si>
    <t>Heritage Trust for the NW</t>
  </si>
  <si>
    <t>St Mary’s Church, Nelson, Lancashire</t>
  </si>
  <si>
    <t>Lomeshaye Bridge Mill, Nelson, Lancashire</t>
  </si>
  <si>
    <t>*Bank Hall, Chorley, Lancashire</t>
  </si>
  <si>
    <t>*Lytham Hall, Lytham, Lancashire</t>
  </si>
  <si>
    <t>Wesleyan Chapel, Upholland, Wigan</t>
  </si>
  <si>
    <t>*Welsh Presbyterian Church, Liverpool</t>
  </si>
  <si>
    <t>Merseyside BPT</t>
  </si>
  <si>
    <t>Everton Library, Liverpool</t>
  </si>
  <si>
    <t>Hope Street</t>
  </si>
  <si>
    <t>*Victoria Baths, Manchester</t>
  </si>
  <si>
    <t xml:space="preserve">Manchester Victoria Baths T. </t>
  </si>
  <si>
    <t>Jewel on the Hill BPT</t>
  </si>
  <si>
    <t>*Winter Gardens, Morecambe, Lancashire</t>
  </si>
  <si>
    <t xml:space="preserve">Morecambe Winter Gdns. T. </t>
  </si>
  <si>
    <t>*Warwick Bridge Corn Mill, Cumbria</t>
  </si>
  <si>
    <t>North of England Civic Trust</t>
  </si>
  <si>
    <t>Former Council Chambers, Frizington</t>
  </si>
  <si>
    <t>Coach House and Livery Tower</t>
  </si>
  <si>
    <t>Hoghton Tower Preservation Trust</t>
  </si>
  <si>
    <t>Hanger 1</t>
  </si>
  <si>
    <t>Hooton Park Trust</t>
  </si>
  <si>
    <t>Cowes Buildings, Berwick-upon-Tweed</t>
  </si>
  <si>
    <t>Camp Farm, Maryport</t>
  </si>
  <si>
    <t>Old Low Lights, North Shields</t>
  </si>
  <si>
    <t>Keelmen’s Hospital, Newcastle upon Tyne</t>
  </si>
  <si>
    <t>*Bottle Kilns, Corbridge, Northumberland</t>
  </si>
  <si>
    <t>Tyne &amp; Wear BPT </t>
  </si>
  <si>
    <t>*All Saints Church, Newcastle</t>
  </si>
  <si>
    <t xml:space="preserve">Tyne &amp; Wear BPT </t>
  </si>
  <si>
    <t>*Ushaw Home Farm, County Durham</t>
  </si>
  <si>
    <t>Whinfield Coke Ovens, Gateshead</t>
  </si>
  <si>
    <t>*Dunston Staiths, Gateshead</t>
  </si>
  <si>
    <t>High St West, Sunderland</t>
  </si>
  <si>
    <t>*Blackfell Hauler House, Bowes Railway</t>
  </si>
  <si>
    <t>St Hilda’s Pithead, South Tyneside</t>
  </si>
  <si>
    <t>Jesmond Dene Banqueting Hall, Newcastle</t>
  </si>
  <si>
    <t>Buddle Arts Centre, Wallsend</t>
  </si>
  <si>
    <t>Charlestown Cemetery Chapel, Shipley</t>
  </si>
  <si>
    <t>Bradford BPT</t>
  </si>
  <si>
    <t>*Derwentcote Steel Furnace,</t>
  </si>
  <si>
    <t>Victoria Cottage, Sutton, Kingston-upon-Hull</t>
  </si>
  <si>
    <t>Buildings at Risk Trust</t>
  </si>
  <si>
    <t>*Allensford Blast Furnace, Northumberland</t>
  </si>
  <si>
    <t>Wellhouse Farm Barn, Mirfield, West Yorks.</t>
  </si>
  <si>
    <t>Kirklees HBT</t>
  </si>
  <si>
    <t>Ilkley Cemetery North and South Chapels</t>
  </si>
  <si>
    <t xml:space="preserve">Howsham Mill, North Yorks. </t>
  </si>
  <si>
    <t>White Wells, Ilkley</t>
  </si>
  <si>
    <t>*Whorlton Castle Gatehouse, North Yorks.</t>
  </si>
  <si>
    <t>Sum Studios,(Anns Grove School),Sheffield</t>
  </si>
  <si>
    <t>Heeley Development Trust</t>
  </si>
  <si>
    <t>Former Anns Grove School, Sheffield</t>
  </si>
  <si>
    <t>Building 9, Cromford Mill, Derbyshire</t>
  </si>
  <si>
    <t>*Building 1, Cromford Mill, Derbyshire</t>
  </si>
  <si>
    <t>*All Saints Church, Benington, Lincolnshire</t>
  </si>
  <si>
    <t>Benington Community HT</t>
  </si>
  <si>
    <t xml:space="preserve">Old Grammar School, Bourne, Lincolnshire </t>
  </si>
  <si>
    <t>Bourne Preservation Trust</t>
  </si>
  <si>
    <t>Bourne Cemetery Chapel, Lincolnshire</t>
  </si>
  <si>
    <t>*Delapre Abbey, Northants</t>
  </si>
  <si>
    <t>Delapre Abbey PT</t>
  </si>
  <si>
    <t>Cotesbach Schoolhouse, Lutterworth, Leics</t>
  </si>
  <si>
    <t>Cotesbach Educational Trust</t>
  </si>
  <si>
    <t>Quorn Old School</t>
  </si>
  <si>
    <t>Quorn Old School Trust</t>
  </si>
  <si>
    <t>Spital Cemetery Chapel, Chesterfield</t>
  </si>
  <si>
    <t>Derbyshire BPT</t>
  </si>
  <si>
    <t>Wellow Church Schoolroom</t>
  </si>
  <si>
    <t>Easton House, Glossop, High Peak</t>
  </si>
  <si>
    <t>Derby Hippodrome</t>
  </si>
  <si>
    <t>Derby Hippodrome Res. Trust</t>
  </si>
  <si>
    <t>*Grimsby Ice Factory, North East Lincs.</t>
  </si>
  <si>
    <t>Great Grimsby Ice Factory Trust</t>
  </si>
  <si>
    <t>*Old King’s Head, Kirton, Boston</t>
  </si>
  <si>
    <t>Heritage Lincolnshire</t>
  </si>
  <si>
    <t>Great Grimsby Ice Factory T.</t>
  </si>
  <si>
    <t>Tupholme Abbey, nr Bardney</t>
  </si>
  <si>
    <t>*Helpringham Manor Farm House</t>
  </si>
  <si>
    <t>Heritage Trust of Lincolnshire</t>
  </si>
  <si>
    <t>1-3 Lombard St, Newark</t>
  </si>
  <si>
    <t>Nottinghamshire BPT</t>
  </si>
  <si>
    <t>*Sneath’s Mill, Lincolnshire</t>
  </si>
  <si>
    <t>Sneath Mill Trust</t>
  </si>
  <si>
    <t>*Torr Vale Mill, New Mills, Derbyshire</t>
  </si>
  <si>
    <t>Torr Vale Mill Preservation T.</t>
  </si>
  <si>
    <t>Highbury Hall, Birmingham</t>
  </si>
  <si>
    <t>Chamberlain Highbury Trust</t>
  </si>
  <si>
    <t>*Newman Bros. Coffin Works, Birmingham</t>
  </si>
  <si>
    <t>Birmingham Conservation T.</t>
  </si>
  <si>
    <t>*Warstone Lane Cemetery Chapels</t>
  </si>
  <si>
    <t>Birmingham Conservation T</t>
  </si>
  <si>
    <t>Ingestre Orangery, Staffordshire</t>
  </si>
  <si>
    <t>Friends of Ingestre Orangery</t>
  </si>
  <si>
    <t>*Chance Glassworks, Smethwick</t>
  </si>
  <si>
    <t>Chance Glasswork Heritage Trust</t>
  </si>
  <si>
    <t>*Wedgwood Institute, Burslem, Stoke</t>
  </si>
  <si>
    <t>Prince’s Regeneration Trust</t>
  </si>
  <si>
    <t>Hay Castle, Hay on Wye</t>
  </si>
  <si>
    <t>Hay Castle Trust</t>
  </si>
  <si>
    <t>Wappenshall Warehouses &amp; Wharf, Telford</t>
  </si>
  <si>
    <t>Shrewsbury &amp; Newport CT</t>
  </si>
  <si>
    <t>Old Grammar School (Ledbury Heritage Centre) II*</t>
  </si>
  <si>
    <t>Ledbury Places</t>
  </si>
  <si>
    <t>Sandfields Pumping Station, Lichfield</t>
  </si>
  <si>
    <t>Staffordshire HBT</t>
  </si>
  <si>
    <t>The Barrett Browning Institute II</t>
  </si>
  <si>
    <t>Foster, Rastrick &amp; Co. Foundry, Stourbridge</t>
  </si>
  <si>
    <t>Weavers’ Cottages, Kidderminster, Worcs.</t>
  </si>
  <si>
    <t>Worcestershire BPT</t>
  </si>
  <si>
    <t>*Clopton Bridge Tollhouse, Stratford</t>
  </si>
  <si>
    <t>Stratford BPT</t>
  </si>
  <si>
    <t>Hartlebury Castle, Worcestershire</t>
  </si>
  <si>
    <t>Hartlebury Castle PT</t>
  </si>
  <si>
    <t>*Sudbury Gas Works, Derbyshire</t>
  </si>
  <si>
    <t>Sudbury Gas Works RT</t>
  </si>
  <si>
    <t>Wellbrook Manor, Herefordshire</t>
  </si>
  <si>
    <t xml:space="preserve">Vivat Trust </t>
  </si>
  <si>
    <t>Anstice Working Men’s Club, Madeley</t>
  </si>
  <si>
    <t>Anstice Community Trust</t>
  </si>
  <si>
    <t>‘Ledbury Places’ project, Herefordshire</t>
  </si>
  <si>
    <t>Ledbury &amp; Dist. Civic Society</t>
  </si>
  <si>
    <t>Bretby Art Pottery Showroom</t>
  </si>
  <si>
    <t>The Heritage Trust</t>
  </si>
  <si>
    <t>*Transmitter Block, Bawdsey, Suffolk</t>
  </si>
  <si>
    <t>Bawdsey Radar Trust</t>
  </si>
  <si>
    <t>*The Charterhouse</t>
  </si>
  <si>
    <t>Charterhouse Coventry Preservation Trust</t>
  </si>
  <si>
    <t>Salhouse Hall, Norfolk</t>
  </si>
  <si>
    <t>Broadlands BPT</t>
  </si>
  <si>
    <t>New Standard Works</t>
  </si>
  <si>
    <t>Ruskin Mill Land Trust</t>
  </si>
  <si>
    <t>Broomhill Pool, Ipswich</t>
  </si>
  <si>
    <t>Broomhill Pool Trust</t>
  </si>
  <si>
    <t>*Former Moseley School of Arts</t>
  </si>
  <si>
    <t>Moseley Muslim Community Action</t>
  </si>
  <si>
    <t xml:space="preserve">*St Mary’s Old Church, Clophill, Beds. </t>
  </si>
  <si>
    <t>Clophill Heritage Trust</t>
  </si>
  <si>
    <t>Walberswick Nature Reserve Wind Pump</t>
  </si>
  <si>
    <t>East Suffolk BPT</t>
  </si>
  <si>
    <t>The Guildhall</t>
  </si>
  <si>
    <t>Norwich HEART</t>
  </si>
  <si>
    <t>*Langham Dome, Langham, Norfolk</t>
  </si>
  <si>
    <t>Walberswick Mill, Walberswick</t>
  </si>
  <si>
    <t>*33 King Street</t>
  </si>
  <si>
    <t>Ninham’s Court, Norwich</t>
  </si>
  <si>
    <t>Vauxhall Bridge (western span), Yarmouth</t>
  </si>
  <si>
    <t>Pakenham Watermill, Suffolk</t>
  </si>
  <si>
    <t>Suffolk BPT</t>
  </si>
  <si>
    <t>Thelnetham Windmill, Suffolk</t>
  </si>
  <si>
    <t>Trimley Station, near Felixstowe, Suffolk</t>
  </si>
  <si>
    <t>Trimley Station Community T.</t>
  </si>
  <si>
    <t>Trimley Station Community Trust</t>
  </si>
  <si>
    <t>Westbrook House, Alton, Hampshire</t>
  </si>
  <si>
    <t>Alton BPT</t>
  </si>
  <si>
    <t>Leas Pavilion</t>
  </si>
  <si>
    <t xml:space="preserve">Friends of Leas Pavilion </t>
  </si>
  <si>
    <t>Romsey Railway Station, Hampshire</t>
  </si>
  <si>
    <t>Romsey &amp; District BPT</t>
  </si>
  <si>
    <t>*Sheerness Dockyard Church</t>
  </si>
  <si>
    <t>Sheerness Dockyard Preservation Trust</t>
  </si>
  <si>
    <t>*Wymering Manor, Portsmouth</t>
  </si>
  <si>
    <t>Wymering Manor PT</t>
  </si>
  <si>
    <t>1-3 Bridge Street</t>
  </si>
  <si>
    <t>Grenville Manor House Building Preservation Trust</t>
  </si>
  <si>
    <t>*Old Methodist Church</t>
  </si>
  <si>
    <t>Tolpuddle Old Chapel Trust</t>
  </si>
  <si>
    <t>5 Latimer Street, Romsey, Hampshire</t>
  </si>
  <si>
    <t>The Pumping Station</t>
  </si>
  <si>
    <t>Totnes Community Development Society</t>
  </si>
  <si>
    <t>*Abney Park Cemetery Chapel, Hackney</t>
  </si>
  <si>
    <t>Abney Park Trust</t>
  </si>
  <si>
    <t>*Medieval Range and Farmhouse</t>
  </si>
  <si>
    <t>Llanthony Secunda Priory Trust</t>
  </si>
  <si>
    <t>*St Leonard’s Court Air Raid Shelter</t>
  </si>
  <si>
    <t>Env. Trust for Richmond/Thames</t>
  </si>
  <si>
    <t>New River Head, Islington</t>
  </si>
  <si>
    <t>*549 Lordship Lane, East Dulwich</t>
  </si>
  <si>
    <t>Environment Trust for Richmond</t>
  </si>
  <si>
    <t>*St George’s Garrison Church, Woolwich</t>
  </si>
  <si>
    <t>Wood Green Fountain</t>
  </si>
  <si>
    <t>Heritage of London Trust</t>
  </si>
  <si>
    <t>*The Old Fire Station, Norwood High Street</t>
  </si>
  <si>
    <t>South London Theatre BPT</t>
  </si>
  <si>
    <t>Burgh House, Hampstead</t>
  </si>
  <si>
    <t>*Upminster Windmill, LB Havering</t>
  </si>
  <si>
    <t>Upminster Windmill PT</t>
  </si>
  <si>
    <t>Stanley Hall</t>
  </si>
  <si>
    <t>Stanley People’s Institute</t>
  </si>
  <si>
    <t>*Brandy Bottom Colliery, Pucklechurch</t>
  </si>
  <si>
    <t xml:space="preserve">Avon Industrial Buildings T. </t>
  </si>
  <si>
    <t>Friends of Upminster Windmill</t>
  </si>
  <si>
    <t>1 Royal Crescent, Bath</t>
  </si>
  <si>
    <t>Bath Preservation Trust</t>
  </si>
  <si>
    <t>Avon Industrial Buildings Trust</t>
  </si>
  <si>
    <t>Granary at Barton Farm, Bradford-on-Avon</t>
  </si>
  <si>
    <t>Bradford-on-Avon BPT</t>
  </si>
  <si>
    <t xml:space="preserve">*Brunel Swing Bridge, Bristol </t>
  </si>
  <si>
    <t>*Literary &amp; Scientific Institute, Bridport</t>
  </si>
  <si>
    <t>Bridport Area Development T.</t>
  </si>
  <si>
    <t>Thomas Whitty House, Axminster, Devon</t>
  </si>
  <si>
    <t xml:space="preserve">Axminster Heritage Ltd. </t>
  </si>
  <si>
    <t>West Bay Methodist Chapel, Bridport</t>
  </si>
  <si>
    <t>Bridport Area Development Trust</t>
  </si>
  <si>
    <t>*Cleveland Pools, Bath</t>
  </si>
  <si>
    <t>Cleveland Pools Trust</t>
  </si>
  <si>
    <t>*Dawe’s Twine Works, West Coker, Som.</t>
  </si>
  <si>
    <t>Coldharbour Mill, Uffculme, Devon</t>
  </si>
  <si>
    <t>Coldharbour Mill Trust</t>
  </si>
  <si>
    <t>Loggan’s Mill, Hayle, Cornwall</t>
  </si>
  <si>
    <t>Great Torrington Town Hall, Devon</t>
  </si>
  <si>
    <t>Great Torrington BPT</t>
  </si>
  <si>
    <t>*Guns Mill, Forest of Dean</t>
  </si>
  <si>
    <t>Forest of Dean BPT</t>
  </si>
  <si>
    <t>*New Mechanics’ Institution, Swindon</t>
  </si>
  <si>
    <t>Mechanics’ Institute Trust</t>
  </si>
  <si>
    <t>The Guildhall, Tavistock, Devon</t>
  </si>
  <si>
    <t>Devon HBT</t>
  </si>
  <si>
    <t>*Poltimore House, Exeter, Devon</t>
  </si>
  <si>
    <t>Poltimore House Trust</t>
  </si>
  <si>
    <t>Goods Transfer Shed, Exeter Station</t>
  </si>
  <si>
    <t>Exeter HBT</t>
  </si>
  <si>
    <t>*Maker Heights Barracks, Cornwall</t>
  </si>
  <si>
    <t>Rame Conservation Trust</t>
  </si>
  <si>
    <t>Bishops Barn, Wells</t>
  </si>
  <si>
    <t>Hartpury Heritage Trust</t>
  </si>
  <si>
    <t>*7-13 Fore Street, Chard</t>
  </si>
  <si>
    <t>New Mechanics’ Inst. Trust</t>
  </si>
  <si>
    <t>*Longfords Mill, Nailsworth</t>
  </si>
  <si>
    <t>Stroudwater Textile Trust</t>
  </si>
  <si>
    <t>*Winterborne Medieval Barn, S Glos</t>
  </si>
  <si>
    <t>Winterbourne Medieval Barn Trust</t>
  </si>
  <si>
    <t>*Woodchester Mansion, Gloucestershire</t>
  </si>
  <si>
    <t>Woodchester Mansion Trust</t>
  </si>
  <si>
    <t>*Castle House, Bridgwater, Somerset</t>
  </si>
  <si>
    <t>SAVE Trust</t>
  </si>
  <si>
    <t>Castle House, Taunton, Somerset</t>
  </si>
  <si>
    <t>Somerton Old Town Hall, Somerset</t>
  </si>
  <si>
    <t>Somerton HBT</t>
  </si>
  <si>
    <t xml:space="preserve">*Brunel Goods Shed, Stroud, Glos. </t>
  </si>
  <si>
    <t>Stroud Preservation Trust</t>
  </si>
  <si>
    <t>*Cothelstone Manor Gatehouse, Somerset</t>
  </si>
  <si>
    <t>Radford Castle, Hooe Lake, Plymouth</t>
  </si>
  <si>
    <t>Ryder and Yates, Killingworth</t>
  </si>
  <si>
    <t>St Hilda’s Church, South Tyneside</t>
  </si>
  <si>
    <t>Nottingham BPT</t>
  </si>
  <si>
    <t>Chance Glassworks, Smethwick</t>
  </si>
  <si>
    <t>Chance Glasswork Heritage T</t>
  </si>
  <si>
    <t xml:space="preserve">St Edward’s Presbytery, Ramsgate </t>
  </si>
  <si>
    <t>Longfords Mill, Nailsworth</t>
  </si>
  <si>
    <t>* Building on Heritage at Risk Register (maintained by Historic England)</t>
  </si>
  <si>
    <t>Yes</t>
  </si>
  <si>
    <t>Jodrell Bank Observatory</t>
  </si>
  <si>
    <t>No</t>
  </si>
  <si>
    <t>The English Lake District</t>
  </si>
  <si>
    <t>Pontcysyllte Aqueduct and Canal (Shropshire section)</t>
  </si>
  <si>
    <t>Cornwall and West Devon Mining Landscape</t>
  </si>
  <si>
    <t>Royal Botanic Gardens, Kew</t>
  </si>
  <si>
    <t>Saltaire</t>
  </si>
  <si>
    <t>Dorset and East Devon Coast</t>
  </si>
  <si>
    <t>Derwent Valley Mills</t>
  </si>
  <si>
    <t>Maritime Greenwich</t>
  </si>
  <si>
    <t>Tower of London</t>
  </si>
  <si>
    <t>Canterbury Cathedral, St Augustine's Abbey, and St Martin's Church</t>
  </si>
  <si>
    <t>Palace of Westminster and Westminster Abbey including Saint Margaret’s Church</t>
  </si>
  <si>
    <t>Frontiers of the Roman Empire (Hadrian’s Wall)</t>
  </si>
  <si>
    <t>City of Bath</t>
  </si>
  <si>
    <t>Blenheim Palace</t>
  </si>
  <si>
    <t>Studley Royal Park including the Ruins of Fountains Abbey</t>
  </si>
  <si>
    <t>Stonehenge, Avebury and Associated Sites</t>
  </si>
  <si>
    <t>Ironbridge Gorge</t>
  </si>
  <si>
    <t>Durham Castle and Cathedral</t>
  </si>
  <si>
    <t>Management plan updated in the last 5 years?</t>
  </si>
  <si>
    <t>World Heritage Site</t>
  </si>
  <si>
    <t>Updated Management Plans</t>
  </si>
  <si>
    <t xml:space="preserve">Number of World Heritage Sites with Management Plans </t>
  </si>
  <si>
    <t>Total Management Plans</t>
  </si>
  <si>
    <t>Management of World Heritage Sites</t>
  </si>
  <si>
    <t>Guardianship</t>
  </si>
  <si>
    <t>The latest information on arrangements for the protection of heritage.</t>
  </si>
  <si>
    <t>Source: Historic England, 2022. Figures as at August 26.</t>
  </si>
  <si>
    <t>The Great Spa Towns of Europe</t>
  </si>
  <si>
    <t>World Heritage Management Plans aim to achieve a balance between conservation, access, sustainable use of the site and the needs of the local community. Plans involve all stakeholders involved in the site and should be open to public consultation. Since 2009 all World Heritage sites have had a management plan.</t>
  </si>
  <si>
    <t>For more information please Historic England's advice and guidance for World Heritage Sites</t>
  </si>
  <si>
    <t>1. Tables</t>
  </si>
  <si>
    <t>2. World Heritage Site Management</t>
  </si>
  <si>
    <t>3. Heritage Champions</t>
  </si>
  <si>
    <t>4. Building Preservation Trusts</t>
  </si>
  <si>
    <t>1. World Heritage Site Management</t>
  </si>
  <si>
    <t>World Heritage Sites - Management Plans</t>
  </si>
  <si>
    <t>World Heritage Sites - updated Management Plans</t>
  </si>
  <si>
    <t>2. Heritage Champions</t>
  </si>
  <si>
    <t>Number of local authorities with champions -  by region</t>
  </si>
  <si>
    <t>Y</t>
  </si>
  <si>
    <t>Percentage of local authorities with champions -  by region</t>
  </si>
  <si>
    <t>3. Building Preservation Trusts</t>
  </si>
  <si>
    <t>BPT Projects current and completed -  2015-2016</t>
  </si>
  <si>
    <t>BPT Projects current and completed -  2012-2015</t>
  </si>
  <si>
    <t>Building Preservation Trusts -  Overview</t>
  </si>
  <si>
    <t>Source: Historic England. Figure as at 26 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</si>
</sst>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_-* #,##0_-;\-* #,##0_-;_-* &quot;-&quot;??_-;_-@_-"/>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font>
    <font>
      <sz val="18"/>
      <color theme="1"/>
      <name val="Calibri"/>
      <family val="2"/>
      <scheme val="minor"/>
    </font>
    <font>
      <sz val="24"/>
      <name val="Source Sans Pro"/>
      <family val="2"/>
    </font>
    <font>
      <sz val="22"/>
      <name val="Calibri"/>
      <family val="2"/>
    </font>
    <font>
      <sz val="18"/>
      <color theme="1"/>
      <name val="Calibri"/>
      <family val="2"/>
    </font>
    <font>
      <sz val="48"/>
      <name val="Calibri"/>
      <family val="2"/>
    </font>
    <font>
      <sz val="14"/>
      <color theme="1"/>
      <name val="Calibri"/>
      <family val="2"/>
      <scheme val="minor"/>
    </font>
    <font>
      <u/>
      <sz val="10"/>
      <color indexed="12"/>
      <name val="Arial"/>
      <family val="2"/>
    </font>
    <font>
      <u/>
      <sz val="10"/>
      <color indexed="12"/>
      <name val="Calibri"/>
      <family val="2"/>
    </font>
    <font>
      <u/>
      <sz val="11"/>
      <color indexed="12"/>
      <name val="Calibri Light"/>
      <family val="2"/>
    </font>
    <font>
      <sz val="14"/>
      <color theme="2" tint="-0.749961851863155"/>
      <name val="Arial"/>
      <family val="2"/>
    </font>
    <font>
      <sz val="14"/>
      <color theme="2" tint="-0.749961851863155"/>
      <name val="Calibri"/>
      <family val="2"/>
      <scheme val="minor"/>
    </font>
    <font>
      <b/>
      <sz val="11"/>
      <name val="Calibri"/>
      <family val="2"/>
      <scheme val="minor"/>
    </font>
    <font>
      <u/>
      <sz val="11"/>
      <color indexed="12"/>
      <name val="Calibri"/>
      <family val="2"/>
    </font>
    <font>
      <sz val="24"/>
      <name val="Calibri"/>
      <family val="2"/>
    </font>
    <font>
      <sz val="14"/>
      <color theme="2" tint="-0.749961851863155"/>
      <name val="Calibri"/>
      <family val="2"/>
    </font>
    <font>
      <vertAlign val="superscript"/>
      <sz val="11"/>
      <color theme="1"/>
      <name val="Calibri"/>
      <family val="2"/>
      <scheme val="minor"/>
    </font>
    <font>
      <sz val="9"/>
      <color theme="1"/>
      <name val="Calibri"/>
      <family val="2"/>
      <scheme val="minor"/>
    </font>
    <font>
      <sz val="9"/>
      <color theme="1"/>
      <name val="Calibri"/>
      <family val="2"/>
    </font>
    <font>
      <u/>
      <sz val="11"/>
      <color theme="10"/>
      <name val="Calibri"/>
      <family val="2"/>
      <scheme val="minor"/>
    </font>
  </fonts>
  <fills count="4">
    <fill>
      <patternFill patternType="none"/>
    </fill>
    <fill>
      <patternFill patternType="gray125"/>
    </fill>
    <fill>
      <patternFill patternType="solid">
        <fgColor rgb="FFFDF5E5"/>
        <bgColor indexed="64"/>
      </patternFill>
    </fill>
    <fill>
      <patternFill patternType="solid">
        <fgColor rgb="FF555555"/>
        <bgColor theme="1"/>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applyFill="0" applyBorder="0" applyAlignment="0" applyProtection="0"/>
    <xf numFmtId="0" fontId="11" fillId="0" borderId="0" applyNumberFormat="0" applyFill="0" applyBorder="0" applyAlignment="0" applyProtection="0">
      <alignment vertical="top"/>
      <protection locked="0"/>
    </xf>
    <xf numFmtId="0" fontId="14" fillId="0" borderId="0" applyFill="0" applyBorder="0" applyAlignment="0" applyProtection="0"/>
    <xf numFmtId="0" fontId="21" fillId="0" borderId="0" applyFill="0" applyBorder="0" applyProtection="0">
      <alignment vertical="top"/>
    </xf>
    <xf numFmtId="0" fontId="23" fillId="0" borderId="0" applyNumberFormat="0" applyFill="0" applyBorder="0" applyAlignment="0" applyProtection="0"/>
  </cellStyleXfs>
  <cellXfs count="91">
    <xf numFmtId="0" fontId="0" fillId="0" borderId="0" xfId="0"/>
    <xf numFmtId="0" fontId="4" fillId="0" borderId="0" xfId="0" applyFont="1"/>
    <xf numFmtId="0" fontId="0" fillId="0" borderId="1" xfId="0" applyBorder="1"/>
    <xf numFmtId="0" fontId="0" fillId="0" borderId="2" xfId="0" applyBorder="1"/>
    <xf numFmtId="0" fontId="0" fillId="0" borderId="3" xfId="0" applyBorder="1"/>
    <xf numFmtId="0" fontId="5" fillId="0" borderId="0" xfId="0" applyFont="1"/>
    <xf numFmtId="0" fontId="5" fillId="0" borderId="4" xfId="0" applyFont="1" applyBorder="1"/>
    <xf numFmtId="0" fontId="8" fillId="0" borderId="5" xfId="0" applyFont="1" applyBorder="1" applyAlignment="1">
      <alignment vertical="top"/>
    </xf>
    <xf numFmtId="0" fontId="8" fillId="0" borderId="0" xfId="0" applyFont="1" applyAlignment="1">
      <alignment vertical="top"/>
    </xf>
    <xf numFmtId="0" fontId="0" fillId="0" borderId="4" xfId="0" applyBorder="1"/>
    <xf numFmtId="0" fontId="10" fillId="0" borderId="5" xfId="0" applyFont="1" applyBorder="1" applyAlignment="1">
      <alignment wrapText="1"/>
    </xf>
    <xf numFmtId="0" fontId="0" fillId="0" borderId="5" xfId="0" applyBorder="1"/>
    <xf numFmtId="0" fontId="3" fillId="0" borderId="0" xfId="0" applyFont="1"/>
    <xf numFmtId="0" fontId="0" fillId="0" borderId="6" xfId="0" applyBorder="1"/>
    <xf numFmtId="0" fontId="0" fillId="0" borderId="7" xfId="0" applyBorder="1"/>
    <xf numFmtId="0" fontId="0" fillId="0" borderId="8" xfId="0" applyBorder="1"/>
    <xf numFmtId="0" fontId="13" fillId="0" borderId="0" xfId="4" applyFont="1" applyAlignment="1" applyProtection="1"/>
    <xf numFmtId="0" fontId="0" fillId="0" borderId="5" xfId="0" applyBorder="1" applyAlignment="1">
      <alignment wrapText="1"/>
    </xf>
    <xf numFmtId="0" fontId="0" fillId="0" borderId="0" xfId="0" applyAlignment="1">
      <alignment wrapText="1"/>
    </xf>
    <xf numFmtId="0" fontId="17" fillId="0" borderId="0" xfId="4" applyFont="1" applyAlignment="1" applyProtection="1"/>
    <xf numFmtId="0" fontId="18" fillId="0" borderId="0" xfId="3" applyFont="1"/>
    <xf numFmtId="0" fontId="6" fillId="0" borderId="0" xfId="3"/>
    <xf numFmtId="0" fontId="19" fillId="0" borderId="0" xfId="5" applyFont="1"/>
    <xf numFmtId="0" fontId="14" fillId="0" borderId="0" xfId="5"/>
    <xf numFmtId="0" fontId="0" fillId="0" borderId="0" xfId="0" applyAlignment="1">
      <alignment horizontal="left" wrapText="1"/>
    </xf>
    <xf numFmtId="165" fontId="0" fillId="0" borderId="0" xfId="1" applyNumberFormat="1" applyFont="1"/>
    <xf numFmtId="165" fontId="0" fillId="2" borderId="0" xfId="1" applyNumberFormat="1" applyFont="1" applyFill="1"/>
    <xf numFmtId="0" fontId="0" fillId="2" borderId="0" xfId="0" applyFill="1"/>
    <xf numFmtId="165" fontId="0" fillId="0" borderId="0" xfId="1" applyNumberFormat="1" applyFont="1" applyAlignment="1">
      <alignment horizontal="right"/>
    </xf>
    <xf numFmtId="165" fontId="3" fillId="0" borderId="0" xfId="1" applyNumberFormat="1" applyFont="1"/>
    <xf numFmtId="0" fontId="3" fillId="2" borderId="0" xfId="0" applyFont="1" applyFill="1"/>
    <xf numFmtId="9" fontId="0" fillId="0" borderId="0" xfId="2" applyFont="1"/>
    <xf numFmtId="9" fontId="3" fillId="0" borderId="0" xfId="2" applyFont="1"/>
    <xf numFmtId="0" fontId="21" fillId="0" borderId="0" xfId="6">
      <alignment vertical="top"/>
    </xf>
    <xf numFmtId="0" fontId="1" fillId="0" borderId="0" xfId="0" applyFont="1"/>
    <xf numFmtId="0" fontId="2" fillId="3" borderId="9" xfId="0" applyFont="1" applyFill="1" applyBorder="1"/>
    <xf numFmtId="0" fontId="2" fillId="3" borderId="10" xfId="0" applyFont="1" applyFill="1" applyBorder="1"/>
    <xf numFmtId="0" fontId="2" fillId="3" borderId="13" xfId="0" applyFont="1" applyFill="1" applyBorder="1"/>
    <xf numFmtId="0" fontId="2" fillId="3" borderId="14" xfId="0" applyFont="1" applyFill="1" applyBorder="1"/>
    <xf numFmtId="0" fontId="2" fillId="3" borderId="0" xfId="0" applyFont="1" applyFill="1"/>
    <xf numFmtId="0" fontId="2" fillId="3" borderId="15" xfId="0" applyFont="1" applyFill="1" applyBorder="1"/>
    <xf numFmtId="0" fontId="1" fillId="0" borderId="0" xfId="0" applyFont="1" applyAlignment="1">
      <alignment wrapText="1"/>
    </xf>
    <xf numFmtId="0" fontId="0" fillId="0" borderId="13" xfId="0" applyBorder="1"/>
    <xf numFmtId="0" fontId="0" fillId="0" borderId="14" xfId="0" applyBorder="1"/>
    <xf numFmtId="0" fontId="0" fillId="0" borderId="15" xfId="0" applyBorder="1"/>
    <xf numFmtId="0" fontId="3" fillId="0" borderId="16" xfId="0" applyFont="1" applyBorder="1"/>
    <xf numFmtId="0" fontId="3" fillId="0" borderId="17" xfId="0" applyFont="1" applyBorder="1"/>
    <xf numFmtId="0" fontId="3" fillId="0" borderId="18" xfId="0" applyFont="1" applyBorder="1"/>
    <xf numFmtId="0" fontId="3" fillId="0" borderId="19" xfId="0" applyFont="1" applyBorder="1"/>
    <xf numFmtId="0" fontId="0" fillId="0" borderId="16" xfId="0" applyBorder="1"/>
    <xf numFmtId="0" fontId="0" fillId="0" borderId="17" xfId="0" applyBorder="1"/>
    <xf numFmtId="0" fontId="0" fillId="0" borderId="18" xfId="0" applyBorder="1"/>
    <xf numFmtId="0" fontId="0" fillId="0" borderId="19" xfId="0" applyBorder="1"/>
    <xf numFmtId="0" fontId="22" fillId="0" borderId="0" xfId="6" applyFont="1">
      <alignment vertical="top"/>
    </xf>
    <xf numFmtId="0" fontId="22" fillId="0" borderId="0" xfId="6" applyFont="1" applyAlignment="1">
      <alignment vertical="top" wrapText="1"/>
    </xf>
    <xf numFmtId="0" fontId="0" fillId="0" borderId="0" xfId="0" applyAlignment="1">
      <alignment vertical="top"/>
    </xf>
    <xf numFmtId="0" fontId="0" fillId="0" borderId="0" xfId="0" applyAlignment="1">
      <alignment vertical="top" wrapText="1"/>
    </xf>
    <xf numFmtId="0" fontId="1" fillId="0" borderId="0" xfId="0" applyFont="1" applyAlignment="1">
      <alignment horizontal="left" wrapText="1"/>
    </xf>
    <xf numFmtId="0" fontId="21" fillId="0" borderId="0" xfId="6" applyFont="1">
      <alignment vertical="top"/>
    </xf>
    <xf numFmtId="0" fontId="0" fillId="0" borderId="0" xfId="0" applyFill="1"/>
    <xf numFmtId="0" fontId="23" fillId="0" borderId="0" xfId="7" applyAlignment="1">
      <alignment horizontal="left"/>
    </xf>
    <xf numFmtId="165" fontId="3" fillId="2" borderId="0" xfId="1" applyNumberFormat="1" applyFont="1" applyFill="1"/>
    <xf numFmtId="165" fontId="0" fillId="0" borderId="0" xfId="1" applyNumberFormat="1" applyFont="1" applyFill="1"/>
    <xf numFmtId="165" fontId="3" fillId="0" borderId="0" xfId="1" applyNumberFormat="1" applyFont="1" applyFill="1"/>
    <xf numFmtId="9" fontId="0" fillId="0" borderId="0" xfId="2" applyFont="1" applyFill="1"/>
    <xf numFmtId="9" fontId="3" fillId="0" borderId="0" xfId="2" applyFont="1" applyFill="1"/>
    <xf numFmtId="0" fontId="9" fillId="0" borderId="0" xfId="3" applyFont="1" applyBorder="1" applyAlignment="1">
      <alignment horizontal="left" vertical="top"/>
    </xf>
    <xf numFmtId="0" fontId="8" fillId="0" borderId="0" xfId="0" applyFont="1" applyBorder="1" applyAlignment="1">
      <alignment vertical="top"/>
    </xf>
    <xf numFmtId="0" fontId="0" fillId="0" borderId="0" xfId="0" applyBorder="1"/>
    <xf numFmtId="0" fontId="3" fillId="0" borderId="0" xfId="0" applyFont="1" applyBorder="1"/>
    <xf numFmtId="0" fontId="23" fillId="0" borderId="0" xfId="7" applyFill="1" applyBorder="1"/>
    <xf numFmtId="0" fontId="12" fillId="0" borderId="0" xfId="4" applyFont="1" applyBorder="1" applyAlignment="1" applyProtection="1"/>
    <xf numFmtId="14" fontId="0" fillId="0" borderId="0" xfId="0" applyNumberFormat="1" applyBorder="1" applyAlignment="1">
      <alignment horizontal="left"/>
    </xf>
    <xf numFmtId="0" fontId="16" fillId="0" borderId="0" xfId="0" applyFont="1" applyBorder="1"/>
    <xf numFmtId="0" fontId="16" fillId="0" borderId="0" xfId="0" applyFont="1" applyBorder="1" applyAlignment="1">
      <alignment wrapText="1"/>
    </xf>
    <xf numFmtId="0" fontId="23" fillId="0" borderId="0" xfId="7" applyBorder="1"/>
    <xf numFmtId="0" fontId="16" fillId="0" borderId="0" xfId="0" applyFont="1" applyBorder="1" applyAlignment="1"/>
    <xf numFmtId="0" fontId="16" fillId="0" borderId="0" xfId="0" applyFont="1" applyBorder="1" applyAlignment="1">
      <alignment horizontal="left"/>
    </xf>
    <xf numFmtId="0" fontId="23" fillId="0" borderId="0" xfId="7" applyBorder="1" applyAlignment="1"/>
    <xf numFmtId="0" fontId="23" fillId="0" borderId="0" xfId="7" applyFont="1" applyBorder="1" applyAlignment="1"/>
    <xf numFmtId="0" fontId="7" fillId="0" borderId="0" xfId="3" applyFont="1" applyBorder="1" applyAlignment="1">
      <alignment horizontal="left" vertical="top"/>
    </xf>
    <xf numFmtId="0" fontId="9" fillId="0" borderId="0" xfId="3" applyFont="1" applyBorder="1" applyAlignment="1">
      <alignment horizontal="left" vertical="top"/>
    </xf>
    <xf numFmtId="0" fontId="10" fillId="0" borderId="0" xfId="0" applyFont="1" applyBorder="1" applyAlignment="1">
      <alignment horizontal="left" wrapText="1"/>
    </xf>
    <xf numFmtId="0" fontId="15" fillId="0" borderId="0" xfId="5" applyFont="1" applyBorder="1" applyAlignment="1">
      <alignment horizontal="left" wrapText="1"/>
    </xf>
    <xf numFmtId="0" fontId="1" fillId="0" borderId="0" xfId="0" applyFont="1" applyAlignment="1">
      <alignment horizontal="left" wrapText="1"/>
    </xf>
    <xf numFmtId="0" fontId="2" fillId="3" borderId="9"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9" fontId="0" fillId="2" borderId="0" xfId="2" applyNumberFormat="1" applyFont="1" applyFill="1"/>
    <xf numFmtId="9" fontId="3" fillId="2" borderId="0" xfId="2" applyNumberFormat="1" applyFont="1" applyFill="1"/>
    <xf numFmtId="165" fontId="0" fillId="0" borderId="0" xfId="0" applyNumberFormat="1"/>
  </cellXfs>
  <cellStyles count="8">
    <cellStyle name="Comma" xfId="1" builtinId="3"/>
    <cellStyle name="Hyperlink" xfId="7" builtinId="8"/>
    <cellStyle name="Hyperlink 2" xfId="4" xr:uid="{CBB1166B-AE41-42C7-B656-69CCB8FF0DE4}"/>
    <cellStyle name="Normal" xfId="0" builtinId="0"/>
    <cellStyle name="Percent" xfId="2" builtinId="5"/>
    <cellStyle name="Sheet Title" xfId="3" xr:uid="{98DE6E12-FBCC-4A1E-9F08-1E50E132BCD9}"/>
    <cellStyle name="Table Note" xfId="6" xr:uid="{685E4CCE-8A21-4FA7-8ACA-617F5D5E0E7E}"/>
    <cellStyle name="Table Title" xfId="5" xr:uid="{4576A28B-3B2B-4E7C-883B-789AA1924CD3}"/>
  </cellStyles>
  <dxfs count="100">
    <dxf>
      <font>
        <b val="0"/>
        <i val="0"/>
        <strike val="0"/>
        <condense val="0"/>
        <extend val="0"/>
        <outline val="0"/>
        <shadow val="0"/>
        <u val="none"/>
        <vertAlign val="baseline"/>
        <sz val="11"/>
        <color theme="1"/>
        <name val="Calibri"/>
        <family val="2"/>
        <scheme val="minor"/>
      </font>
      <numFmt numFmtId="13" formatCode="0%"/>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5" formatCode="_-* #,##0_-;\-* #,##0_-;_-* &quot;-&quot;??_-;_-@_-"/>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5" formatCode="_-* #,##0_-;\-* #,##0_-;_-* &quot;-&quot;??_-;_-@_-"/>
      <fill>
        <patternFill patternType="none">
          <fgColor indexed="64"/>
          <bgColor auto="1"/>
        </patternFill>
      </fill>
    </dxf>
    <dxf>
      <fill>
        <patternFill patternType="none">
          <fgColor indexed="64"/>
          <bgColor auto="1"/>
        </patternFill>
      </fill>
    </dxf>
    <dxf>
      <font>
        <b val="0"/>
        <i val="0"/>
        <strike val="0"/>
        <outline val="0"/>
        <shadow val="0"/>
        <vertAlign val="baseline"/>
        <name val="Calibri"/>
        <family val="2"/>
      </font>
    </dxf>
    <dxf>
      <font>
        <b val="0"/>
        <i val="0"/>
        <strike val="0"/>
        <outline val="0"/>
        <shadow val="0"/>
        <vertAlign val="baseline"/>
        <name val="Calibri"/>
        <family val="2"/>
      </font>
    </dxf>
    <dxf>
      <font>
        <b val="0"/>
        <i val="0"/>
        <strike val="0"/>
        <outline val="0"/>
        <shadow val="0"/>
        <vertAlign val="baseline"/>
        <name val="Calibri"/>
        <family val="2"/>
      </font>
      <alignment horizontal="general" vertical="bottom" textRotation="0" wrapText="1" indent="0" justifyLastLine="0" shrinkToFit="0" readingOrder="0"/>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vertAlign val="baseline"/>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3" formatCode="0%"/>
    </dxf>
    <dxf>
      <font>
        <strike val="0"/>
        <outline val="0"/>
        <shadow val="0"/>
        <name val="Calibri"/>
        <family val="2"/>
      </font>
      <numFmt numFmtId="13" formatCode="0%"/>
    </dxf>
    <dxf>
      <font>
        <strike val="0"/>
        <outline val="0"/>
        <shadow val="0"/>
        <name val="Calibri"/>
        <family val="2"/>
      </font>
      <numFmt numFmtId="13" formatCode="0%"/>
    </dxf>
    <dxf>
      <font>
        <strike val="0"/>
        <outline val="0"/>
        <shadow val="0"/>
        <name val="Calibri"/>
        <family val="2"/>
      </font>
      <numFmt numFmtId="13" formatCode="0%"/>
    </dxf>
    <dxf>
      <font>
        <strike val="0"/>
        <outline val="0"/>
        <shadow val="0"/>
        <name val="Calibri"/>
        <family val="2"/>
      </font>
      <numFmt numFmtId="13" formatCode="0%"/>
    </dxf>
    <dxf>
      <font>
        <strike val="0"/>
        <outline val="0"/>
        <shadow val="0"/>
        <name val="Calibri"/>
        <family val="2"/>
      </font>
      <numFmt numFmtId="13" formatCode="0%"/>
    </dxf>
    <dxf>
      <font>
        <strike val="0"/>
        <outline val="0"/>
        <shadow val="0"/>
        <name val="Calibri"/>
        <family val="2"/>
      </font>
      <numFmt numFmtId="13" formatCode="0%"/>
    </dxf>
    <dxf>
      <font>
        <strike val="0"/>
        <outline val="0"/>
        <shadow val="0"/>
        <name val="Calibri"/>
        <family val="2"/>
      </font>
      <numFmt numFmtId="13" formatCode="0%"/>
    </dxf>
    <dxf>
      <font>
        <strike val="0"/>
        <outline val="0"/>
        <shadow val="0"/>
        <name val="Calibri"/>
        <family val="2"/>
      </font>
      <numFmt numFmtId="13" formatCode="0%"/>
    </dxf>
    <dxf>
      <font>
        <strike val="0"/>
        <outline val="0"/>
        <shadow val="0"/>
        <name val="Calibri"/>
        <family val="2"/>
      </font>
      <numFmt numFmtId="13" formatCode="0%"/>
    </dxf>
    <dxf>
      <font>
        <strike val="0"/>
        <outline val="0"/>
        <shadow val="0"/>
        <name val="Calibri"/>
        <family val="2"/>
      </font>
      <numFmt numFmtId="13" formatCode="0%"/>
    </dxf>
    <dxf>
      <font>
        <strike val="0"/>
        <outline val="0"/>
        <shadow val="0"/>
        <name val="Calibri"/>
        <family val="2"/>
      </font>
      <numFmt numFmtId="13" formatCode="0%"/>
    </dxf>
    <dxf>
      <font>
        <strike val="0"/>
        <outline val="0"/>
        <shadow val="0"/>
        <name val="Calibri"/>
        <family val="2"/>
      </font>
      <numFmt numFmtId="13" formatCode="0%"/>
    </dxf>
    <dxf>
      <font>
        <strike val="0"/>
        <outline val="0"/>
        <shadow val="0"/>
        <name val="Calibri"/>
        <family val="2"/>
      </font>
      <numFmt numFmtId="13" formatCode="0%"/>
    </dxf>
    <dxf>
      <font>
        <strike val="0"/>
        <outline val="0"/>
        <shadow val="0"/>
        <name val="Calibri"/>
        <family val="2"/>
      </font>
    </dxf>
    <dxf>
      <font>
        <strike val="0"/>
        <outline val="0"/>
        <shadow val="0"/>
        <name val="Calibri"/>
        <family val="2"/>
      </font>
      <numFmt numFmtId="13" formatCode="0%"/>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dxf>
    <dxf>
      <font>
        <strike val="0"/>
        <outline val="0"/>
        <shadow val="0"/>
        <name val="Calibri"/>
        <family val="2"/>
      </font>
      <numFmt numFmtId="165" formatCode="_-* #,##0_-;\-* #,##0_-;_-* &quot;-&quot;??_-;_-@_-"/>
    </dxf>
    <dxf>
      <font>
        <strike val="0"/>
        <outline val="0"/>
        <shadow val="0"/>
        <name val="Calibri"/>
        <family val="2"/>
      </font>
    </dxf>
    <dxf>
      <font>
        <strike val="0"/>
        <outline val="0"/>
        <shadow val="0"/>
        <name val="Calibri"/>
        <family val="2"/>
      </font>
      <alignment horizontal="left" vertical="bottom" textRotation="0" wrapText="1" indent="0" justifyLastLine="0" shrinkToFit="0" readingOrder="0"/>
    </dxf>
    <dxf>
      <alignment horizontal="general" vertical="top" textRotation="0"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font>
        <b val="0"/>
        <i val="0"/>
        <strike val="0"/>
        <outline val="0"/>
        <shadow val="0"/>
        <vertAlign val="baseline"/>
        <name val="Calibri"/>
        <family val="2"/>
      </font>
      <alignment horizontal="general" vertical="bottom" textRotation="0" wrapText="1" indent="0" justifyLastLine="0" shrinkToFit="0" readingOrder="0"/>
    </dxf>
    <dxf>
      <font>
        <strike val="0"/>
        <outline val="0"/>
        <shadow val="0"/>
        <vertAlign val="baseline"/>
        <name val="Calibri"/>
        <family val="2"/>
        <scheme val="minor"/>
      </font>
      <alignment horizontal="left" vertical="bottom" textRotation="0" wrapText="0" indent="0" justifyLastLine="0" shrinkToFit="0" readingOrder="0"/>
    </dxf>
    <dxf>
      <font>
        <strike val="0"/>
        <outline val="0"/>
        <shadow val="0"/>
        <vertAlign val="baseline"/>
        <name val="Calibri"/>
        <family val="2"/>
        <scheme val="minor"/>
      </font>
      <alignment textRotation="0" wrapText="0" indent="0" justifyLastLine="0" shrinkToFit="0" readingOrder="0"/>
    </dxf>
    <dxf>
      <font>
        <strike val="0"/>
        <outline val="0"/>
        <shadow val="0"/>
        <vertAlign val="baseline"/>
        <name val="Calibri"/>
        <family val="2"/>
        <scheme val="minor"/>
      </font>
    </dxf>
    <dxf>
      <font>
        <b/>
        <i val="0"/>
        <strike val="0"/>
        <condense val="0"/>
        <extend val="0"/>
        <outline val="0"/>
        <shadow val="0"/>
        <u val="none"/>
        <vertAlign val="baseline"/>
        <sz val="11"/>
        <color auto="1"/>
        <name val="Calibri"/>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theme="1"/>
          <bgColor rgb="FF555555"/>
        </patternFill>
      </fill>
    </dxf>
    <dxf>
      <font>
        <color theme="1"/>
      </font>
      <border>
        <left style="thin">
          <color theme="1"/>
        </left>
        <right style="thin">
          <color theme="1"/>
        </right>
        <top style="thin">
          <color theme="1"/>
        </top>
        <bottom style="thin">
          <color theme="1"/>
        </bottom>
      </border>
    </dxf>
  </dxfs>
  <tableStyles count="1" defaultTableStyle="TableStyleMedium2" defaultPivotStyle="PivotStyleLight16">
    <tableStyle name="Indicator Table" pivot="0" count="9" xr9:uid="{FE73AC07-3499-49BB-807E-BABFEB3E04C2}">
      <tableStyleElement type="wholeTable" dxfId="99"/>
      <tableStyleElement type="headerRow" dxfId="98"/>
      <tableStyleElement type="totalRow" dxfId="97"/>
      <tableStyleElement type="firstColumn" dxfId="96"/>
      <tableStyleElement type="lastColumn" dxfId="95"/>
      <tableStyleElement type="firstRowStripe" dxfId="94"/>
      <tableStyleElement type="secondRowStripe" dxfId="93"/>
      <tableStyleElement type="firstColumnStripe" dxfId="92"/>
      <tableStyleElement type="secondColumnStripe" dxfId="9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C4D3A0E-2137-4D5D-B884-1C3E09CBAFD7}" name="Contents" displayName="Contents" ref="C8:C16" totalsRowShown="0" headerRowDxfId="90" dataDxfId="89" dataCellStyle="Hyperlink">
  <autoFilter ref="C8:C16" xr:uid="{00000000-0009-0000-0100-000001000000}">
    <filterColumn colId="0" hiddenButton="1"/>
  </autoFilter>
  <tableColumns count="1">
    <tableColumn id="1" xr3:uid="{FC8BA26C-9CE0-49A7-B37B-B7E1DF901A3B}" name="Contents:" dataDxfId="88" dataCellStyle="Hyperlink"/>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0573567-A470-426B-AB94-BFE9803D8C63}" name="Tables" displayName="Tables" ref="C7:E17" totalsRowShown="0" headerRowDxfId="87" dataDxfId="86">
  <autoFilter ref="C7:E17" xr:uid="{00000000-0009-0000-0100-00003E000000}"/>
  <tableColumns count="3">
    <tableColumn id="1" xr3:uid="{F227F4B5-0B6B-45AA-9056-2669FD212474}" name="Worksheet" dataCellStyle="Hyperlink"/>
    <tableColumn id="4" xr3:uid="{6A5C238F-B45B-45DB-8871-B22CBF2156BF}" name="Table" dataDxfId="85"/>
    <tableColumn id="5" xr3:uid="{820A0335-E79F-4B78-BBD3-C22DDD30E521}" name="Includes ONS Geography Codes" dataDxfId="84"/>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EC95BFB-FE6D-4922-84A4-1293AAA19AA5}" name="World_Heritage_Sites___Management_Plans" displayName="World_Heritage_Sites___Management_Plans" ref="A7:B8" totalsRowShown="0" headerRowDxfId="6" dataDxfId="5">
  <autoFilter ref="A7:B8" xr:uid="{00000000-0009-0000-0100-00003F000000}"/>
  <tableColumns count="2">
    <tableColumn id="1" xr3:uid="{CCEB0802-1FEB-49D0-BC38-BE02ABD891E4}" name="England" dataDxfId="4"/>
    <tableColumn id="2" xr3:uid="{89E62AFE-7C02-4AE9-BDA3-DAA70A466C02}" name="Number of World Heritage Sites with Management Plans " dataDxfId="3"/>
  </tableColumns>
  <tableStyleInfo name="Indicator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7DD7B0-14C6-4E42-99BF-1DAF6DA900A8}" name="World_Heritage_Sites___updated_Management_Plans" displayName="World_Heritage_Sites___updated_Management_Plans" ref="A12:B32" totalsRowShown="0" headerRowDxfId="83" dataDxfId="82">
  <autoFilter ref="A12:B32" xr:uid="{00000000-0009-0000-0100-000041000000}"/>
  <sortState xmlns:xlrd2="http://schemas.microsoft.com/office/spreadsheetml/2017/richdata2" ref="A13:B32">
    <sortCondition ref="A12:A32"/>
  </sortState>
  <tableColumns count="2">
    <tableColumn id="1" xr3:uid="{ADBE70CB-29A8-4B35-925A-254B0B268E74}" name="World Heritage Site" dataDxfId="81"/>
    <tableColumn id="2" xr3:uid="{7A297F94-CFE3-4233-A0BB-B42B6B06EE9F}" name="Management plan updated in the last 5 years?" dataDxfId="80"/>
  </tableColumns>
  <tableStyleInfo name="Indicator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FDC7CFE-D2E7-4BD5-97E2-DD1A57502D90}" name="Number_of_local_authorities_with_champions____by_region" displayName="Number_of_local_authorities_with_champions____by_region" ref="A6:V16" totalsRowShown="0" headerRowDxfId="79" dataDxfId="78">
  <autoFilter ref="A6:V16" xr:uid="{00000000-0009-0000-0100-000002000000}"/>
  <tableColumns count="22">
    <tableColumn id="17" xr3:uid="{C29FB43F-D02D-4893-AFC1-F5B6F9D368C8}" name="ONS Code" dataDxfId="77" dataCellStyle="Comma"/>
    <tableColumn id="1" xr3:uid="{9A405D9A-5EF0-4910-BB36-3D8C092D0121}" name="Region" dataDxfId="76"/>
    <tableColumn id="2" xr3:uid="{1D2EDDF0-1437-45FE-A80E-A7674C97E436}" name="2006" dataDxfId="75" dataCellStyle="Comma"/>
    <tableColumn id="3" xr3:uid="{9D3AE5DD-E8AB-4F8F-94E2-E7C98D3DD468}" name="2007" dataDxfId="74" dataCellStyle="Comma"/>
    <tableColumn id="4" xr3:uid="{1C77F130-3197-4E0F-A3CD-64398DAE8DC2}" name="2008" dataDxfId="73" dataCellStyle="Comma"/>
    <tableColumn id="5" xr3:uid="{3592DE59-2453-4258-BF87-145F3E213FD4}" name="2009" dataDxfId="72" dataCellStyle="Comma"/>
    <tableColumn id="6" xr3:uid="{96A321C9-5C72-4111-A410-91861745F348}" name="2010 [1]" dataDxfId="71" dataCellStyle="Comma"/>
    <tableColumn id="7" xr3:uid="{7530E8B0-ABD0-4202-8A98-B6F6B673F6E1}" name="2011" dataDxfId="70" dataCellStyle="Comma"/>
    <tableColumn id="8" xr3:uid="{FE893F7F-1180-4377-8330-C100347D50AB}" name="2012" dataDxfId="69" dataCellStyle="Comma"/>
    <tableColumn id="9" xr3:uid="{AF50F1C7-4630-48CC-A4B2-D523E2CDF2BC}" name="2013" dataDxfId="68" dataCellStyle="Comma"/>
    <tableColumn id="10" xr3:uid="{ADA7A0D3-F992-4330-8613-B164D1D76F82}" name="2014" dataDxfId="67" dataCellStyle="Comma"/>
    <tableColumn id="11" xr3:uid="{AC88F81A-EE6C-4374-B52A-0DBDF234D52A}" name="2015" dataDxfId="66" dataCellStyle="Comma"/>
    <tableColumn id="12" xr3:uid="{C1978CC2-543F-4F07-928D-52726DBEF3E2}" name="2016" dataDxfId="65" dataCellStyle="Comma"/>
    <tableColumn id="13" xr3:uid="{6CBAFC20-5093-427A-82A9-BF6AE760964A}" name="2017" dataDxfId="64" dataCellStyle="Comma"/>
    <tableColumn id="14" xr3:uid="{344C341E-8893-45E8-8401-9F2504AD1820}" name="2018" dataDxfId="63" dataCellStyle="Comma"/>
    <tableColumn id="18" xr3:uid="{9BE60807-0BC3-459A-9F59-08679749546A}" name="2019" dataDxfId="62" dataCellStyle="Comma"/>
    <tableColumn id="19" xr3:uid="{0B70DA48-502A-4AC1-93DD-80168F19360A}" name="2020" dataDxfId="61" dataCellStyle="Comma"/>
    <tableColumn id="20" xr3:uid="{EECF4016-A343-49CD-B738-893B89FCD6F5}" name="2021" dataDxfId="60" dataCellStyle="Comma"/>
    <tableColumn id="16" xr3:uid="{FED6A940-9373-459A-B0C0-05E916524283}" name="2022" dataDxfId="2" dataCellStyle="Comma"/>
    <tableColumn id="21" xr3:uid="{F3D9C497-D7AC-4A69-A6AA-1D352DC2C347}" name="% of authorities with champions" dataDxfId="0">
      <calculatedColumnFormula>Number_of_local_authorities_with_champions____by_region[[#This Row],[2022]]/Number_of_local_authorities_with_champions____by_region[[#This Row],[Number of Local Authorities]]</calculatedColumnFormula>
    </tableColumn>
    <tableColumn id="22" xr3:uid="{591774A0-48E1-44A2-BE14-C2AA04693937}" name="Number of Local Authorities" dataDxfId="1" dataCellStyle="Comma"/>
    <tableColumn id="15" xr3:uid="{8FAFE86C-7334-42FE-BD93-4EB6D8B018D6}" name="Trend" dataDxfId="59"/>
  </tableColumns>
  <tableStyleInfo name="Indicator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B2B2FB-75A8-4B88-A004-F31368FE5758}" name="Percentage_of_local_authorities_with_champions____by_region" displayName="Percentage_of_local_authorities_with_champions____by_region" ref="A19:T29" totalsRowShown="0" headerRowDxfId="58" dataDxfId="57">
  <autoFilter ref="A19:T29" xr:uid="{00000000-0009-0000-0100-000003000000}"/>
  <tableColumns count="20">
    <tableColumn id="16" xr3:uid="{E5E2E41F-64CD-460E-AD30-64836FB1F129}" name="ONS Code" dataDxfId="56"/>
    <tableColumn id="1" xr3:uid="{BE7534E0-AD5E-49C2-ADDC-17454470279C}" name="Region" dataDxfId="55"/>
    <tableColumn id="2" xr3:uid="{48108384-B4CE-4B4A-9798-3EB9843C2145}" name="2006" dataDxfId="54"/>
    <tableColumn id="3" xr3:uid="{0ECA2932-0854-48DD-BFD3-16C755EF8590}" name="2007" dataDxfId="53"/>
    <tableColumn id="4" xr3:uid="{9F381B5C-9DA9-43C2-BAB6-FA50335E0EAD}" name="2008" dataDxfId="52"/>
    <tableColumn id="5" xr3:uid="{44F229ED-3313-45C8-B9ED-A65D239301C6}" name="2009" dataDxfId="51"/>
    <tableColumn id="6" xr3:uid="{3C9980D9-B6A8-46D5-BFF4-9D283ECA49A0}" name="2010 [1]" dataDxfId="50"/>
    <tableColumn id="7" xr3:uid="{BD308411-F670-44AE-A013-4AEA9BB68695}" name="2011" dataDxfId="49"/>
    <tableColumn id="8" xr3:uid="{B18A05C7-2B5D-4A0A-BC4A-7A7353124DC8}" name="2012" dataDxfId="48"/>
    <tableColumn id="9" xr3:uid="{EF1E8B04-9A78-40AE-A267-C53D4A7FC3E6}" name="2013" dataDxfId="47"/>
    <tableColumn id="10" xr3:uid="{82431476-9EE7-49D3-999C-B4ECE3AC7B66}" name="2014" dataDxfId="46"/>
    <tableColumn id="11" xr3:uid="{D96B0BA1-19F2-4B18-B025-AB42175782CD}" name="2015" dataDxfId="45"/>
    <tableColumn id="12" xr3:uid="{2FEF851A-0D45-41EA-B3A0-B97DC3470164}" name="2016" dataDxfId="44"/>
    <tableColumn id="13" xr3:uid="{60F8139B-C0F0-48CE-93D1-4637BDA5743D}" name="2017" dataDxfId="43"/>
    <tableColumn id="14" xr3:uid="{04AEB150-9611-4524-B0C6-B5E54F7ACA11}" name="2018" dataDxfId="42"/>
    <tableColumn id="17" xr3:uid="{F1D5FDF7-DEA2-4118-A1B7-CF2D1E55C1E7}" name="2019" dataDxfId="41"/>
    <tableColumn id="18" xr3:uid="{AA729DA9-69E9-46A9-B00D-9FEB59D3E3D5}" name="2020" dataDxfId="40"/>
    <tableColumn id="19" xr3:uid="{683EA2D2-E529-41F8-9763-DEF19DCF752B}" name="2021" dataDxfId="39"/>
    <tableColumn id="20" xr3:uid="{B465F1F5-C90B-4E2B-9FC1-DC6894F9DDC6}" name="2022" dataDxfId="38" dataCellStyle="Percent"/>
    <tableColumn id="15" xr3:uid="{65340D00-00F4-4D1C-8847-8211BC16DF64}" name="Trend" dataDxfId="37"/>
  </tableColumns>
  <tableStyleInfo name="Indicator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160D684-0E83-4A23-8170-828C31CC9ED0}" name="BPT_Projects_current_and_completed____2015__2016" displayName="BPT_Projects_current_and_completed____2015__2016" ref="K47:M152" totalsRowShown="0" headerRowDxfId="36" dataDxfId="35">
  <autoFilter ref="K47:M152" xr:uid="{00000000-0009-0000-0100-000006000000}"/>
  <tableColumns count="3">
    <tableColumn id="1" xr3:uid="{9CE5EC5F-73F6-472E-82F6-47EA1BD3B720}" name="Region" dataDxfId="34"/>
    <tableColumn id="2" xr3:uid="{9F7D1453-6FDA-4F39-949E-8F201FC38C30}" name="Project name" dataDxfId="33"/>
    <tableColumn id="3" xr3:uid="{5254B5F8-1DE0-4CB9-9228-5F319D16DDC6}" name="BPT" dataDxfId="32"/>
  </tableColumns>
  <tableStyleInfo name="Indicator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8AA0B00-DA8B-41F8-8826-4D28E05258F0}" name="BPT_Projects_current_and_completed____2012__2015" displayName="BPT_Projects_current_and_completed____2012__2015" ref="A47:G189" totalsRowCount="1" headerRowDxfId="31" dataDxfId="30" totalsRowDxfId="29">
  <autoFilter ref="A47:G188" xr:uid="{00000000-0009-0000-0100-000008000000}"/>
  <tableColumns count="7">
    <tableColumn id="1" xr3:uid="{3E789D7B-140A-4128-9DA1-51B2978758C4}" name="Project name" dataDxfId="28" totalsRowDxfId="27"/>
    <tableColumn id="2" xr3:uid="{E9122EC2-4DFF-42F2-8003-3194B510324E}" name="Region" totalsRowLabel="Total" dataDxfId="26" totalsRowDxfId="25"/>
    <tableColumn id="3" xr3:uid="{8D368CC5-CBD1-412A-A726-9BD2E34B893B}" name="BPT" dataDxfId="24" totalsRowDxfId="23"/>
    <tableColumn id="4" xr3:uid="{8536A236-4702-47C1-9B13-3212389E8BB5}" name=" " dataDxfId="22" totalsRowDxfId="21"/>
    <tableColumn id="5" xr3:uid="{11B03C08-6AE3-42D8-A2DF-D7B9C28BFD95}" name="2012-13" totalsRowFunction="count" dataDxfId="20" totalsRowDxfId="19"/>
    <tableColumn id="6" xr3:uid="{2829C83C-C6EB-4E04-874D-06982EC597E2}" name="2013-14" totalsRowFunction="count" dataDxfId="18" totalsRowDxfId="17"/>
    <tableColumn id="7" xr3:uid="{EAF758B1-8C93-4A52-98E9-A616B9EBD727}" name="2014-15" totalsRowFunction="count" dataDxfId="16" totalsRowDxfId="15"/>
  </tableColumns>
  <tableStyleInfo name="Indicator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E18DDAD-6B94-43BF-9B94-D422DC56F71F}" name="Building_Preservation_Trusts____Overview" displayName="Building_Preservation_Trusts____Overview" ref="A8:F12" totalsRowShown="0" headerRowDxfId="14" dataDxfId="13">
  <autoFilter ref="A8:F12" xr:uid="{A40C55A2-21C5-4680-B2F0-153517B86476}"/>
  <tableColumns count="6">
    <tableColumn id="1" xr3:uid="{BDF2D9EE-E104-4EB7-B7EA-0FF041BF78E7}" name="BPT activity" dataDxfId="12"/>
    <tableColumn id="2" xr3:uid="{607199CD-2999-4594-BAC8-430CEDCA6AD7}" name="2011-12" dataDxfId="11"/>
    <tableColumn id="3" xr3:uid="{56132428-1789-45B4-A7B6-35687F0E0B85}" name="2012-13" dataDxfId="10"/>
    <tableColumn id="4" xr3:uid="{9F6BBFC5-5ABD-4750-BF62-F43E45EEA1F1}" name="2013-14" dataDxfId="9"/>
    <tableColumn id="5" xr3:uid="{F2B0E24A-0A8A-412C-A293-6A7EBB86B4D0}" name="2014-15" dataDxfId="8"/>
    <tableColumn id="6" xr3:uid="{156CA978-52DA-4F06-B3F1-0D1D0AEEAFF2}" name="2015-16" dataDxfId="7"/>
  </tableColumns>
  <tableStyleInfo name="Indicato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Simon.Wilson@HistoricEngland.org.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hyperlink" Target="https://historicengland.org.uk/advice/hpg/has/whs/"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017C4-29CC-410C-8462-D4CB993F7E57}">
  <sheetPr codeName="Sheet13">
    <tabColor theme="4" tint="0.39997558519241921"/>
  </sheetPr>
  <dimension ref="A1:N20"/>
  <sheetViews>
    <sheetView workbookViewId="0">
      <selection activeCell="C4" sqref="C4:L4"/>
    </sheetView>
  </sheetViews>
  <sheetFormatPr defaultColWidth="8.85546875" defaultRowHeight="15" x14ac:dyDescent="0.25"/>
  <cols>
    <col min="2" max="2" width="3.140625" customWidth="1"/>
    <col min="3" max="12" width="10.7109375" customWidth="1"/>
    <col min="13" max="13" width="3.140625" customWidth="1"/>
    <col min="14" max="14" width="9.140625" customWidth="1"/>
  </cols>
  <sheetData>
    <row r="1" spans="1:14" ht="15.75" thickBot="1" x14ac:dyDescent="0.3">
      <c r="A1" s="1"/>
      <c r="B1" s="1"/>
    </row>
    <row r="2" spans="1:14" ht="18" customHeight="1" x14ac:dyDescent="0.25">
      <c r="B2" s="2"/>
      <c r="C2" s="3"/>
      <c r="D2" s="3"/>
      <c r="E2" s="3"/>
      <c r="F2" s="3"/>
      <c r="G2" s="3"/>
      <c r="H2" s="3"/>
      <c r="I2" s="3"/>
      <c r="J2" s="3"/>
      <c r="K2" s="3"/>
      <c r="L2" s="3"/>
      <c r="M2" s="4"/>
    </row>
    <row r="3" spans="1:14" s="5" customFormat="1" ht="28.5" x14ac:dyDescent="0.35">
      <c r="B3" s="6"/>
      <c r="C3" s="80" t="s">
        <v>0</v>
      </c>
      <c r="D3" s="80"/>
      <c r="E3" s="80"/>
      <c r="F3" s="80"/>
      <c r="G3" s="80"/>
      <c r="H3" s="80"/>
      <c r="I3" s="80"/>
      <c r="J3" s="80"/>
      <c r="K3" s="80"/>
      <c r="L3" s="80"/>
      <c r="M3" s="7"/>
      <c r="N3"/>
    </row>
    <row r="4" spans="1:14" s="5" customFormat="1" ht="61.5" x14ac:dyDescent="0.35">
      <c r="B4" s="6"/>
      <c r="C4" s="81" t="s">
        <v>491</v>
      </c>
      <c r="D4" s="81"/>
      <c r="E4" s="81"/>
      <c r="F4" s="81"/>
      <c r="G4" s="81"/>
      <c r="H4" s="81"/>
      <c r="I4" s="81"/>
      <c r="J4" s="81"/>
      <c r="K4" s="81"/>
      <c r="L4" s="81"/>
      <c r="M4" s="7"/>
      <c r="N4"/>
    </row>
    <row r="5" spans="1:14" s="5" customFormat="1" ht="4.9000000000000004" customHeight="1" x14ac:dyDescent="0.35">
      <c r="B5" s="6"/>
      <c r="C5" s="66"/>
      <c r="D5" s="66"/>
      <c r="E5" s="66"/>
      <c r="F5" s="66"/>
      <c r="G5" s="66"/>
      <c r="H5" s="66"/>
      <c r="I5" s="66"/>
      <c r="J5" s="66"/>
      <c r="K5" s="66"/>
      <c r="L5" s="67"/>
      <c r="M5" s="7"/>
      <c r="N5"/>
    </row>
    <row r="6" spans="1:14" ht="28.5" customHeight="1" x14ac:dyDescent="0.3">
      <c r="B6" s="9"/>
      <c r="C6" s="82" t="s">
        <v>492</v>
      </c>
      <c r="D6" s="82"/>
      <c r="E6" s="82"/>
      <c r="F6" s="82"/>
      <c r="G6" s="82"/>
      <c r="H6" s="82"/>
      <c r="I6" s="82"/>
      <c r="J6" s="82"/>
      <c r="K6" s="82"/>
      <c r="L6" s="82"/>
      <c r="M6" s="10"/>
    </row>
    <row r="7" spans="1:14" ht="4.9000000000000004" customHeight="1" x14ac:dyDescent="0.25">
      <c r="B7" s="9"/>
      <c r="C7" s="68"/>
      <c r="D7" s="68"/>
      <c r="E7" s="68"/>
      <c r="F7" s="68"/>
      <c r="G7" s="68"/>
      <c r="H7" s="68"/>
      <c r="I7" s="68"/>
      <c r="J7" s="68"/>
      <c r="K7" s="68"/>
      <c r="L7" s="68"/>
      <c r="M7" s="11"/>
    </row>
    <row r="8" spans="1:14" ht="18" customHeight="1" x14ac:dyDescent="0.25">
      <c r="B8" s="9"/>
      <c r="C8" s="69" t="s">
        <v>1</v>
      </c>
      <c r="D8" s="68"/>
      <c r="E8" s="68"/>
      <c r="F8" s="68"/>
      <c r="G8" s="68"/>
      <c r="H8" s="68"/>
      <c r="I8" s="68"/>
      <c r="J8" s="68"/>
      <c r="K8" s="68"/>
      <c r="L8" s="68"/>
      <c r="M8" s="11"/>
    </row>
    <row r="9" spans="1:14" ht="18" customHeight="1" x14ac:dyDescent="0.25">
      <c r="B9" s="9"/>
      <c r="C9" s="70" t="s">
        <v>497</v>
      </c>
      <c r="D9" s="68"/>
      <c r="E9" s="68"/>
      <c r="F9" s="68"/>
      <c r="G9" s="68"/>
      <c r="H9" s="68"/>
      <c r="I9" s="68"/>
      <c r="J9" s="68"/>
      <c r="K9" s="68"/>
      <c r="L9" s="68"/>
      <c r="M9" s="11"/>
    </row>
    <row r="10" spans="1:14" ht="18" customHeight="1" x14ac:dyDescent="0.25">
      <c r="B10" s="9"/>
      <c r="C10" s="70"/>
      <c r="D10" s="68"/>
      <c r="E10" s="68"/>
      <c r="F10" s="68"/>
      <c r="G10" s="68"/>
      <c r="H10" s="68"/>
      <c r="I10" s="68"/>
      <c r="J10" s="68"/>
      <c r="K10" s="68"/>
      <c r="L10" s="68"/>
      <c r="M10" s="11"/>
    </row>
    <row r="11" spans="1:14" x14ac:dyDescent="0.25">
      <c r="B11" s="9"/>
      <c r="C11" s="70" t="s">
        <v>498</v>
      </c>
      <c r="D11" s="68"/>
      <c r="E11" s="68"/>
      <c r="F11" s="68"/>
      <c r="G11" s="68"/>
      <c r="H11" s="68"/>
      <c r="I11" s="68"/>
      <c r="J11" s="68"/>
      <c r="K11" s="68"/>
      <c r="L11" s="68"/>
      <c r="M11" s="11"/>
    </row>
    <row r="12" spans="1:14" x14ac:dyDescent="0.25">
      <c r="B12" s="9"/>
      <c r="C12" s="70"/>
      <c r="D12" s="68"/>
      <c r="E12" s="68"/>
      <c r="F12" s="68"/>
      <c r="G12" s="68"/>
      <c r="H12" s="68"/>
      <c r="I12" s="68"/>
      <c r="J12" s="68"/>
      <c r="K12" s="68"/>
      <c r="L12" s="68"/>
      <c r="M12" s="11"/>
    </row>
    <row r="13" spans="1:14" x14ac:dyDescent="0.25">
      <c r="B13" s="9"/>
      <c r="C13" s="70" t="s">
        <v>499</v>
      </c>
      <c r="D13" s="68"/>
      <c r="E13" s="68"/>
      <c r="F13" s="68"/>
      <c r="G13" s="68"/>
      <c r="H13" s="68"/>
      <c r="I13" s="68"/>
      <c r="J13" s="68"/>
      <c r="K13" s="68"/>
      <c r="L13" s="68"/>
      <c r="M13" s="11"/>
    </row>
    <row r="14" spans="1:14" x14ac:dyDescent="0.25">
      <c r="B14" s="9"/>
      <c r="C14" s="70"/>
      <c r="D14" s="68"/>
      <c r="E14" s="68"/>
      <c r="F14" s="68"/>
      <c r="G14" s="68"/>
      <c r="H14" s="68"/>
      <c r="I14" s="68"/>
      <c r="J14" s="68"/>
      <c r="K14" s="68"/>
      <c r="L14" s="68"/>
      <c r="M14" s="11"/>
    </row>
    <row r="15" spans="1:14" x14ac:dyDescent="0.25">
      <c r="B15" s="9"/>
      <c r="C15" s="70" t="s">
        <v>500</v>
      </c>
      <c r="D15" s="68"/>
      <c r="E15" s="68"/>
      <c r="F15" s="68"/>
      <c r="G15" s="68"/>
      <c r="H15" s="68"/>
      <c r="I15" s="68"/>
      <c r="J15" s="68"/>
      <c r="K15" s="68"/>
      <c r="L15" s="68"/>
      <c r="M15" s="11"/>
    </row>
    <row r="16" spans="1:14" x14ac:dyDescent="0.25">
      <c r="B16" s="9"/>
      <c r="C16" s="70"/>
      <c r="D16" s="68"/>
      <c r="E16" s="68"/>
      <c r="F16" s="68"/>
      <c r="G16" s="68"/>
      <c r="H16" s="68"/>
      <c r="I16" s="68"/>
      <c r="J16" s="68"/>
      <c r="K16" s="68"/>
      <c r="L16" s="68"/>
      <c r="M16" s="11"/>
    </row>
    <row r="17" spans="2:13" x14ac:dyDescent="0.25">
      <c r="B17" s="9"/>
      <c r="C17" s="69" t="s">
        <v>2</v>
      </c>
      <c r="D17" s="71" t="s">
        <v>3</v>
      </c>
      <c r="E17" s="68"/>
      <c r="F17" s="68"/>
      <c r="G17" s="68"/>
      <c r="H17" s="68"/>
      <c r="I17" s="68"/>
      <c r="J17" s="68"/>
      <c r="K17" s="68"/>
      <c r="L17" s="68"/>
      <c r="M17" s="11"/>
    </row>
    <row r="18" spans="2:13" x14ac:dyDescent="0.25">
      <c r="B18" s="9"/>
      <c r="C18" s="69" t="s">
        <v>4</v>
      </c>
      <c r="D18" s="72" t="s">
        <v>5</v>
      </c>
      <c r="E18" s="68"/>
      <c r="F18" s="68"/>
      <c r="G18" s="68"/>
      <c r="H18" s="68"/>
      <c r="I18" s="68"/>
      <c r="J18" s="68"/>
      <c r="K18" s="68"/>
      <c r="L18" s="68"/>
      <c r="M18" s="11"/>
    </row>
    <row r="19" spans="2:13" x14ac:dyDescent="0.25">
      <c r="B19" s="9"/>
      <c r="C19" s="68" t="s">
        <v>6</v>
      </c>
      <c r="D19" s="68"/>
      <c r="E19" s="68"/>
      <c r="F19" s="68"/>
      <c r="G19" s="68"/>
      <c r="H19" s="68"/>
      <c r="I19" s="68"/>
      <c r="J19" s="68"/>
      <c r="K19" s="68"/>
      <c r="L19" s="68"/>
      <c r="M19" s="11"/>
    </row>
    <row r="20" spans="2:13" ht="15.75" thickBot="1" x14ac:dyDescent="0.3">
      <c r="B20" s="13"/>
      <c r="C20" s="14"/>
      <c r="D20" s="14"/>
      <c r="E20" s="14"/>
      <c r="F20" s="14"/>
      <c r="G20" s="14"/>
      <c r="H20" s="14"/>
      <c r="I20" s="14"/>
      <c r="J20" s="14"/>
      <c r="K20" s="14"/>
      <c r="L20" s="14"/>
      <c r="M20" s="15"/>
    </row>
  </sheetData>
  <mergeCells count="3">
    <mergeCell ref="C3:L3"/>
    <mergeCell ref="C4:L4"/>
    <mergeCell ref="C6:L6"/>
  </mergeCells>
  <hyperlinks>
    <hyperlink ref="D17" r:id="rId1" xr:uid="{8C64ADF8-4159-47DC-88E4-F0FBEE346546}"/>
    <hyperlink ref="C9" location="'Tables'!A1" display="1. Tables" xr:uid="{A98EC1D5-10B2-4AE2-BF94-2EC4EF707EAF}"/>
    <hyperlink ref="C11" location="'World Heritage Site Management'!A1" display="2. World Heritage Site Management" xr:uid="{9C38FF8F-E88D-4FAE-B321-7CF52008E218}"/>
    <hyperlink ref="C13" location="'Heritage Champions'!A1" display="3. Heritage Champions" xr:uid="{62602E09-80B0-4757-AF3E-B4BF5EB288D5}"/>
    <hyperlink ref="C15" location="'Building Preservation Trusts'!A1" display="4. Building Preservation Trusts" xr:uid="{50B3D2EE-08EB-40B9-A2D1-BD594AACBAD2}"/>
  </hyperlinks>
  <pageMargins left="0.7" right="0.7" top="0.75" bottom="0.75" header="0.3" footer="0.3"/>
  <pageSetup paperSize="9"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72D9F-512E-4E94-9760-BFFA5CF75615}">
  <sheetPr codeName="Sheet14">
    <tabColor theme="4" tint="0.39997558519241921"/>
  </sheetPr>
  <dimension ref="A1:H18"/>
  <sheetViews>
    <sheetView workbookViewId="0">
      <selection activeCell="D9" sqref="D9"/>
    </sheetView>
  </sheetViews>
  <sheetFormatPr defaultColWidth="8.85546875" defaultRowHeight="15" x14ac:dyDescent="0.25"/>
  <cols>
    <col min="2" max="2" width="3.140625" customWidth="1"/>
    <col min="3" max="3" width="20.7109375" customWidth="1"/>
    <col min="4" max="4" width="60.7109375" customWidth="1"/>
    <col min="5" max="5" width="20.7109375" customWidth="1"/>
    <col min="6" max="6" width="3.140625" customWidth="1"/>
    <col min="8" max="8" width="9.140625" customWidth="1"/>
  </cols>
  <sheetData>
    <row r="1" spans="1:8" ht="15.75" thickBot="1" x14ac:dyDescent="0.3">
      <c r="A1" s="16" t="s">
        <v>7</v>
      </c>
      <c r="B1" s="1"/>
    </row>
    <row r="2" spans="1:8" ht="18" customHeight="1" x14ac:dyDescent="0.25">
      <c r="B2" s="2"/>
      <c r="C2" s="3"/>
      <c r="D2" s="3"/>
      <c r="E2" s="3"/>
      <c r="F2" s="4"/>
    </row>
    <row r="3" spans="1:8" s="5" customFormat="1" ht="28.5" x14ac:dyDescent="0.35">
      <c r="B3" s="6"/>
      <c r="C3" s="80" t="s">
        <v>0</v>
      </c>
      <c r="D3" s="80"/>
      <c r="E3" s="80"/>
      <c r="F3" s="7"/>
      <c r="G3" s="8"/>
      <c r="H3"/>
    </row>
    <row r="4" spans="1:8" s="5" customFormat="1" ht="61.5" x14ac:dyDescent="0.35">
      <c r="B4" s="6"/>
      <c r="C4" s="81" t="s">
        <v>491</v>
      </c>
      <c r="D4" s="81"/>
      <c r="E4" s="81"/>
      <c r="F4" s="7"/>
      <c r="G4" s="8"/>
      <c r="H4"/>
    </row>
    <row r="5" spans="1:8" s="5" customFormat="1" ht="4.9000000000000004" customHeight="1" x14ac:dyDescent="0.35">
      <c r="B5" s="6"/>
      <c r="C5" s="66"/>
      <c r="D5" s="66"/>
      <c r="E5" s="66"/>
      <c r="F5" s="7"/>
      <c r="G5" s="8"/>
      <c r="H5"/>
    </row>
    <row r="6" spans="1:8" ht="28.5" customHeight="1" x14ac:dyDescent="0.3">
      <c r="B6" s="9"/>
      <c r="C6" s="83" t="s">
        <v>8</v>
      </c>
      <c r="D6" s="83"/>
      <c r="E6" s="83"/>
      <c r="F6" s="17"/>
      <c r="G6" s="18"/>
    </row>
    <row r="7" spans="1:8" ht="30" x14ac:dyDescent="0.25">
      <c r="B7" s="9"/>
      <c r="C7" s="73" t="s">
        <v>9</v>
      </c>
      <c r="D7" s="73" t="s">
        <v>10</v>
      </c>
      <c r="E7" s="74" t="s">
        <v>11</v>
      </c>
      <c r="F7" s="11"/>
    </row>
    <row r="8" spans="1:8" ht="18" customHeight="1" x14ac:dyDescent="0.25">
      <c r="B8" s="9"/>
      <c r="C8" s="75" t="s">
        <v>501</v>
      </c>
      <c r="D8" s="76"/>
      <c r="E8" s="77"/>
      <c r="F8" s="11"/>
    </row>
    <row r="9" spans="1:8" x14ac:dyDescent="0.25">
      <c r="B9" s="9"/>
      <c r="C9" s="75"/>
      <c r="D9" s="78" t="s">
        <v>502</v>
      </c>
      <c r="E9" s="77"/>
      <c r="F9" s="11"/>
    </row>
    <row r="10" spans="1:8" x14ac:dyDescent="0.25">
      <c r="B10" s="9"/>
      <c r="C10" s="75"/>
      <c r="D10" s="78" t="s">
        <v>503</v>
      </c>
      <c r="E10" s="77"/>
      <c r="F10" s="11"/>
    </row>
    <row r="11" spans="1:8" x14ac:dyDescent="0.25">
      <c r="B11" s="9"/>
      <c r="C11" s="75" t="s">
        <v>504</v>
      </c>
      <c r="D11" s="79"/>
      <c r="E11" s="77"/>
      <c r="F11" s="11"/>
    </row>
    <row r="12" spans="1:8" x14ac:dyDescent="0.25">
      <c r="B12" s="9"/>
      <c r="C12" s="75"/>
      <c r="D12" s="78" t="s">
        <v>505</v>
      </c>
      <c r="E12" s="77" t="s">
        <v>506</v>
      </c>
      <c r="F12" s="11"/>
    </row>
    <row r="13" spans="1:8" x14ac:dyDescent="0.25">
      <c r="B13" s="9"/>
      <c r="C13" s="75"/>
      <c r="D13" s="78" t="s">
        <v>507</v>
      </c>
      <c r="E13" s="77" t="s">
        <v>506</v>
      </c>
      <c r="F13" s="11"/>
    </row>
    <row r="14" spans="1:8" x14ac:dyDescent="0.25">
      <c r="B14" s="9"/>
      <c r="C14" s="75" t="s">
        <v>508</v>
      </c>
      <c r="D14" s="79"/>
      <c r="E14" s="77"/>
      <c r="F14" s="11"/>
    </row>
    <row r="15" spans="1:8" x14ac:dyDescent="0.25">
      <c r="B15" s="9"/>
      <c r="C15" s="75"/>
      <c r="D15" s="78" t="s">
        <v>509</v>
      </c>
      <c r="E15" s="77"/>
      <c r="F15" s="11"/>
    </row>
    <row r="16" spans="1:8" x14ac:dyDescent="0.25">
      <c r="B16" s="9"/>
      <c r="C16" s="75"/>
      <c r="D16" s="78" t="s">
        <v>510</v>
      </c>
      <c r="E16" s="77"/>
      <c r="F16" s="11"/>
    </row>
    <row r="17" spans="2:6" x14ac:dyDescent="0.25">
      <c r="B17" s="9"/>
      <c r="C17" s="75"/>
      <c r="D17" s="78" t="s">
        <v>511</v>
      </c>
      <c r="E17" s="77"/>
      <c r="F17" s="11"/>
    </row>
    <row r="18" spans="2:6" ht="15.75" thickBot="1" x14ac:dyDescent="0.3">
      <c r="B18" s="13"/>
      <c r="C18" s="14"/>
      <c r="D18" s="14"/>
      <c r="E18" s="14"/>
      <c r="F18" s="15"/>
    </row>
  </sheetData>
  <mergeCells count="3">
    <mergeCell ref="C3:E3"/>
    <mergeCell ref="C4:E4"/>
    <mergeCell ref="C6:E6"/>
  </mergeCells>
  <hyperlinks>
    <hyperlink ref="A1" location="'Contents'!B7" display="⇐ Return to contents" xr:uid="{64344B37-17EB-43C5-870E-929958771943}"/>
    <hyperlink ref="C8" location="'World Heritage Site Management'!A1" display="1. World Heritage Site Management" xr:uid="{4CD04F4D-30B9-4861-94B0-C08145868FCA}"/>
    <hyperlink ref="D9" location="'World Heritage Site Management'!$A$7:$B$8" display="World Heritage Sites - Management Plans" xr:uid="{0E7F3E18-F949-469F-A99A-B0A5949DD3B7}"/>
    <hyperlink ref="D10" location="'World Heritage Site Management'!$A$12:$B$32" display="World Heritage Sites - updated Management Plans" xr:uid="{5680416A-5124-4C87-8A2F-FB347416A4AA}"/>
    <hyperlink ref="C11" location="'Heritage Champions'!A1" display="2. Heritage Champions" xr:uid="{E289A0D8-E93F-4227-8B5B-88119670CD25}"/>
    <hyperlink ref="D12" location="'Heritage Champions'!$A$6:$V$16" display="Number of local authorities with champions -  by region" xr:uid="{7C87B8B9-79F7-4D04-A333-31C39CDDC4F7}"/>
    <hyperlink ref="D13" location="'Heritage Champions'!$A$19:$T$29" display="Percentage of local authorities with champions -  by region" xr:uid="{2BD172E9-66E2-4159-A10D-311D7CC5287D}"/>
    <hyperlink ref="C14" location="'Building Preservation Trusts'!A1" display="3. Building Preservation Trusts" xr:uid="{ED3CE697-A363-494D-B3C4-FA526ECCB807}"/>
    <hyperlink ref="D15" location="'Building Preservation Trusts'!$K$47:$M$152" display="BPT Projects current and completed -  2015-2016" xr:uid="{5D82F84D-38D2-4C92-AC57-E94AA0940FF0}"/>
    <hyperlink ref="D16" location="'Building Preservation Trusts'!$A$47:$G$189" display="BPT Projects current and completed -  2012-2015" xr:uid="{77A921C8-D484-4430-B9F4-DCBA7900A0A3}"/>
    <hyperlink ref="D17" location="'Building Preservation Trusts'!$A$8:$F$12" display="Building Preservation Trusts -  Overview" xr:uid="{AAD46A73-66B6-4D2A-8ACE-344BFC15DB53}"/>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FDFEF-5271-494A-A296-177E989675B4}">
  <sheetPr codeName="Sheet4"/>
  <dimension ref="A1:F33"/>
  <sheetViews>
    <sheetView showGridLines="0" zoomScaleNormal="100" workbookViewId="0">
      <selection activeCell="D13" sqref="D13"/>
    </sheetView>
  </sheetViews>
  <sheetFormatPr defaultRowHeight="15" x14ac:dyDescent="0.25"/>
  <cols>
    <col min="1" max="1" width="44.28515625" customWidth="1"/>
    <col min="2" max="2" width="30.85546875" customWidth="1"/>
  </cols>
  <sheetData>
    <row r="1" spans="1:6" x14ac:dyDescent="0.25">
      <c r="A1" s="16" t="s">
        <v>7</v>
      </c>
      <c r="B1" s="34"/>
      <c r="C1" s="34"/>
      <c r="D1" s="34"/>
      <c r="E1" s="34"/>
      <c r="F1" s="34"/>
    </row>
    <row r="2" spans="1:6" ht="31.5" x14ac:dyDescent="0.5">
      <c r="A2" s="20" t="s">
        <v>490</v>
      </c>
      <c r="B2" s="34"/>
      <c r="C2" s="34"/>
      <c r="D2" s="34"/>
      <c r="E2" s="34"/>
      <c r="F2" s="34"/>
    </row>
    <row r="3" spans="1:6" ht="54.75" customHeight="1" x14ac:dyDescent="0.25">
      <c r="A3" s="84" t="s">
        <v>495</v>
      </c>
      <c r="B3" s="84"/>
      <c r="C3" s="84"/>
      <c r="D3" s="84"/>
      <c r="E3" s="84"/>
      <c r="F3" s="84"/>
    </row>
    <row r="4" spans="1:6" ht="29.25" customHeight="1" x14ac:dyDescent="0.25">
      <c r="A4" s="60" t="s">
        <v>496</v>
      </c>
      <c r="B4" s="57"/>
      <c r="C4" s="57"/>
      <c r="D4" s="57"/>
      <c r="E4" s="57"/>
      <c r="F4" s="57"/>
    </row>
    <row r="5" spans="1:6" x14ac:dyDescent="0.25">
      <c r="A5" s="34"/>
      <c r="B5" s="34"/>
      <c r="C5" s="34"/>
      <c r="D5" s="34"/>
      <c r="E5" s="34"/>
      <c r="F5" s="34"/>
    </row>
    <row r="6" spans="1:6" s="23" customFormat="1" ht="18.75" x14ac:dyDescent="0.3">
      <c r="A6" s="22" t="s">
        <v>489</v>
      </c>
      <c r="B6" s="22"/>
      <c r="C6" s="22"/>
      <c r="D6" s="22"/>
      <c r="E6" s="22"/>
      <c r="F6" s="22"/>
    </row>
    <row r="7" spans="1:6" s="18" customFormat="1" ht="30" x14ac:dyDescent="0.25">
      <c r="A7" s="41" t="s">
        <v>60</v>
      </c>
      <c r="B7" s="41" t="s">
        <v>488</v>
      </c>
      <c r="C7" s="41"/>
      <c r="D7" s="34"/>
      <c r="E7" s="41"/>
      <c r="F7" s="41"/>
    </row>
    <row r="8" spans="1:6" x14ac:dyDescent="0.25">
      <c r="A8" s="34">
        <v>2022</v>
      </c>
      <c r="B8" s="59">
        <v>12</v>
      </c>
      <c r="C8" s="34"/>
      <c r="D8" s="34"/>
      <c r="E8" s="34"/>
      <c r="F8" s="34"/>
    </row>
    <row r="9" spans="1:6" s="33" customFormat="1" x14ac:dyDescent="0.25">
      <c r="A9" s="58" t="s">
        <v>512</v>
      </c>
      <c r="B9"/>
    </row>
    <row r="10" spans="1:6" x14ac:dyDescent="0.25">
      <c r="A10" s="34"/>
      <c r="B10" s="34"/>
      <c r="C10" s="34"/>
      <c r="D10" s="34"/>
      <c r="E10" s="34"/>
      <c r="F10" s="34"/>
    </row>
    <row r="11" spans="1:6" s="23" customFormat="1" ht="18.75" x14ac:dyDescent="0.3">
      <c r="A11" s="22" t="s">
        <v>487</v>
      </c>
      <c r="B11" s="22"/>
      <c r="C11" s="22"/>
      <c r="D11" s="22"/>
      <c r="E11" s="22"/>
      <c r="F11" s="22"/>
    </row>
    <row r="12" spans="1:6" s="18" customFormat="1" ht="30" x14ac:dyDescent="0.25">
      <c r="A12" s="41" t="s">
        <v>486</v>
      </c>
      <c r="B12" s="41" t="s">
        <v>485</v>
      </c>
      <c r="C12" s="41"/>
      <c r="D12" s="41"/>
      <c r="E12" s="41"/>
      <c r="F12" s="41"/>
    </row>
    <row r="13" spans="1:6" x14ac:dyDescent="0.25">
      <c r="A13" s="56" t="s">
        <v>480</v>
      </c>
      <c r="B13" s="55" t="s">
        <v>464</v>
      </c>
    </row>
    <row r="14" spans="1:6" ht="30" x14ac:dyDescent="0.25">
      <c r="A14" s="56" t="s">
        <v>476</v>
      </c>
      <c r="B14" s="55" t="s">
        <v>466</v>
      </c>
    </row>
    <row r="15" spans="1:6" x14ac:dyDescent="0.25">
      <c r="A15" s="56" t="s">
        <v>479</v>
      </c>
      <c r="B15" s="55" t="s">
        <v>466</v>
      </c>
    </row>
    <row r="16" spans="1:6" x14ac:dyDescent="0.25">
      <c r="A16" s="56" t="s">
        <v>469</v>
      </c>
      <c r="B16" s="55" t="s">
        <v>464</v>
      </c>
    </row>
    <row r="17" spans="1:2" x14ac:dyDescent="0.25">
      <c r="A17" s="56" t="s">
        <v>473</v>
      </c>
      <c r="B17" s="55" t="s">
        <v>464</v>
      </c>
    </row>
    <row r="18" spans="1:2" x14ac:dyDescent="0.25">
      <c r="A18" s="56" t="s">
        <v>472</v>
      </c>
      <c r="B18" s="55" t="s">
        <v>464</v>
      </c>
    </row>
    <row r="19" spans="1:2" x14ac:dyDescent="0.25">
      <c r="A19" s="56" t="s">
        <v>484</v>
      </c>
      <c r="B19" s="55" t="s">
        <v>464</v>
      </c>
    </row>
    <row r="20" spans="1:2" x14ac:dyDescent="0.25">
      <c r="A20" s="56" t="s">
        <v>478</v>
      </c>
      <c r="B20" s="55" t="s">
        <v>466</v>
      </c>
    </row>
    <row r="21" spans="1:2" x14ac:dyDescent="0.25">
      <c r="A21" s="56" t="s">
        <v>483</v>
      </c>
      <c r="B21" s="55" t="s">
        <v>464</v>
      </c>
    </row>
    <row r="22" spans="1:2" x14ac:dyDescent="0.25">
      <c r="A22" s="56" t="s">
        <v>465</v>
      </c>
      <c r="B22" s="55" t="s">
        <v>464</v>
      </c>
    </row>
    <row r="23" spans="1:2" x14ac:dyDescent="0.25">
      <c r="A23" s="56" t="s">
        <v>474</v>
      </c>
      <c r="B23" s="55" t="s">
        <v>466</v>
      </c>
    </row>
    <row r="24" spans="1:2" ht="30" x14ac:dyDescent="0.25">
      <c r="A24" s="56" t="s">
        <v>477</v>
      </c>
      <c r="B24" s="55" t="s">
        <v>466</v>
      </c>
    </row>
    <row r="25" spans="1:2" ht="30" x14ac:dyDescent="0.25">
      <c r="A25" s="56" t="s">
        <v>468</v>
      </c>
      <c r="B25" s="55" t="s">
        <v>464</v>
      </c>
    </row>
    <row r="26" spans="1:2" x14ac:dyDescent="0.25">
      <c r="A26" s="56" t="s">
        <v>470</v>
      </c>
      <c r="B26" s="55" t="s">
        <v>464</v>
      </c>
    </row>
    <row r="27" spans="1:2" x14ac:dyDescent="0.25">
      <c r="A27" s="56" t="s">
        <v>471</v>
      </c>
      <c r="B27" s="55" t="s">
        <v>466</v>
      </c>
    </row>
    <row r="28" spans="1:2" x14ac:dyDescent="0.25">
      <c r="A28" s="56" t="s">
        <v>482</v>
      </c>
      <c r="B28" s="55" t="s">
        <v>466</v>
      </c>
    </row>
    <row r="29" spans="1:2" ht="30" x14ac:dyDescent="0.25">
      <c r="A29" s="56" t="s">
        <v>481</v>
      </c>
      <c r="B29" s="55" t="s">
        <v>466</v>
      </c>
    </row>
    <row r="30" spans="1:2" x14ac:dyDescent="0.25">
      <c r="A30" s="56" t="s">
        <v>467</v>
      </c>
      <c r="B30" s="55" t="s">
        <v>464</v>
      </c>
    </row>
    <row r="31" spans="1:2" x14ac:dyDescent="0.25">
      <c r="A31" s="56" t="s">
        <v>494</v>
      </c>
      <c r="B31" s="55" t="s">
        <v>464</v>
      </c>
    </row>
    <row r="32" spans="1:2" x14ac:dyDescent="0.25">
      <c r="A32" s="56" t="s">
        <v>475</v>
      </c>
      <c r="B32" s="55" t="s">
        <v>466</v>
      </c>
    </row>
    <row r="33" spans="1:2" s="33" customFormat="1" ht="12" x14ac:dyDescent="0.25">
      <c r="A33" s="54" t="s">
        <v>493</v>
      </c>
      <c r="B33" s="53"/>
    </row>
  </sheetData>
  <mergeCells count="1">
    <mergeCell ref="A3:F3"/>
  </mergeCells>
  <hyperlinks>
    <hyperlink ref="A1" location="'Contents'!B7" display="⇐ Return to contents" xr:uid="{1E0D329F-7BE3-4834-AE8A-26C3CB77A4C9}"/>
    <hyperlink ref="A4" r:id="rId1" xr:uid="{6C0A12AA-CBC9-405D-B2D9-53CDB2B2A04C}"/>
  </hyperlinks>
  <pageMargins left="0.7" right="0.7" top="0.75" bottom="0.75" header="0.3" footer="0.3"/>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18C6A-A6D5-4B01-8828-B8B34872FACD}">
  <sheetPr codeName="Sheet2"/>
  <dimension ref="A1:X34"/>
  <sheetViews>
    <sheetView showGridLines="0" tabSelected="1" topLeftCell="B1" zoomScaleNormal="100" workbookViewId="0">
      <selection activeCell="X16" sqref="X16"/>
    </sheetView>
  </sheetViews>
  <sheetFormatPr defaultRowHeight="15" outlineLevelCol="1" x14ac:dyDescent="0.25"/>
  <cols>
    <col min="1" max="1" width="12.28515625" hidden="1" customWidth="1" outlineLevel="1"/>
    <col min="2" max="2" width="29.5703125" customWidth="1" collapsed="1"/>
    <col min="3" max="3" width="9.85546875" customWidth="1"/>
    <col min="4" max="16" width="9.85546875" hidden="1" customWidth="1"/>
    <col min="17" max="18" width="9.85546875" customWidth="1"/>
    <col min="19" max="20" width="17.7109375" customWidth="1"/>
    <col min="21" max="22" width="18.140625" customWidth="1"/>
  </cols>
  <sheetData>
    <row r="1" spans="1:24" x14ac:dyDescent="0.25">
      <c r="B1" s="19" t="s">
        <v>7</v>
      </c>
    </row>
    <row r="2" spans="1:24" s="21" customFormat="1" ht="31.5" x14ac:dyDescent="0.5">
      <c r="A2" s="20"/>
      <c r="B2" s="20" t="s">
        <v>12</v>
      </c>
      <c r="C2" s="20"/>
      <c r="D2" s="20"/>
      <c r="E2" s="20"/>
      <c r="F2" s="20"/>
      <c r="G2" s="20"/>
      <c r="H2" s="20"/>
      <c r="I2" s="20"/>
      <c r="J2" s="20"/>
      <c r="K2" s="20"/>
      <c r="L2" s="20"/>
      <c r="M2" s="20"/>
      <c r="N2" s="20"/>
      <c r="O2" s="20"/>
      <c r="P2" s="20"/>
      <c r="Q2" s="20"/>
      <c r="R2" s="20"/>
      <c r="S2" s="20"/>
    </row>
    <row r="3" spans="1:24" x14ac:dyDescent="0.25">
      <c r="B3" t="s">
        <v>13</v>
      </c>
    </row>
    <row r="5" spans="1:24" s="23" customFormat="1" ht="18.75" x14ac:dyDescent="0.3">
      <c r="A5" s="22"/>
      <c r="B5" s="22" t="s">
        <v>14</v>
      </c>
      <c r="C5" s="22"/>
      <c r="D5" s="22"/>
      <c r="E5" s="22"/>
      <c r="F5" s="22"/>
      <c r="G5" s="22"/>
      <c r="H5" s="22"/>
      <c r="I5" s="22"/>
      <c r="J5" s="22"/>
      <c r="K5" s="22"/>
      <c r="L5" s="22"/>
      <c r="M5" s="22"/>
      <c r="N5" s="22"/>
      <c r="O5" s="22"/>
      <c r="P5" s="22"/>
      <c r="Q5" s="22"/>
      <c r="R5" s="22"/>
      <c r="S5" s="22"/>
    </row>
    <row r="6" spans="1:24" s="24" customFormat="1" ht="30" customHeight="1" x14ac:dyDescent="0.25">
      <c r="A6" s="24" t="s">
        <v>15</v>
      </c>
      <c r="B6" s="24" t="s">
        <v>16</v>
      </c>
      <c r="C6" s="24" t="s">
        <v>17</v>
      </c>
      <c r="D6" s="24" t="s">
        <v>18</v>
      </c>
      <c r="E6" s="24" t="s">
        <v>19</v>
      </c>
      <c r="F6" s="24" t="s">
        <v>20</v>
      </c>
      <c r="G6" s="24" t="s">
        <v>21</v>
      </c>
      <c r="H6" s="24" t="s">
        <v>22</v>
      </c>
      <c r="I6" s="24" t="s">
        <v>23</v>
      </c>
      <c r="J6" s="24" t="s">
        <v>24</v>
      </c>
      <c r="K6" s="24" t="s">
        <v>25</v>
      </c>
      <c r="L6" s="24" t="s">
        <v>26</v>
      </c>
      <c r="M6" s="24" t="s">
        <v>27</v>
      </c>
      <c r="N6" s="24" t="s">
        <v>28</v>
      </c>
      <c r="O6" s="24" t="s">
        <v>29</v>
      </c>
      <c r="P6" s="24" t="s">
        <v>30</v>
      </c>
      <c r="Q6" s="24" t="s">
        <v>31</v>
      </c>
      <c r="R6" s="24" t="s">
        <v>32</v>
      </c>
      <c r="S6" s="24" t="s">
        <v>33</v>
      </c>
      <c r="T6" s="24" t="s">
        <v>34</v>
      </c>
      <c r="U6" s="24" t="s">
        <v>35</v>
      </c>
      <c r="V6" s="24" t="s">
        <v>36</v>
      </c>
    </row>
    <row r="7" spans="1:24" x14ac:dyDescent="0.25">
      <c r="A7" s="25" t="s">
        <v>37</v>
      </c>
      <c r="B7" t="s">
        <v>38</v>
      </c>
      <c r="C7" s="25">
        <v>19</v>
      </c>
      <c r="D7" s="25">
        <v>19</v>
      </c>
      <c r="E7" s="25">
        <v>23</v>
      </c>
      <c r="F7" s="25">
        <v>22</v>
      </c>
      <c r="G7" s="25">
        <v>12</v>
      </c>
      <c r="H7" s="25">
        <v>12</v>
      </c>
      <c r="I7" s="25">
        <v>11</v>
      </c>
      <c r="J7" s="25">
        <v>12</v>
      </c>
      <c r="K7" s="25">
        <v>12</v>
      </c>
      <c r="L7" s="25">
        <v>13</v>
      </c>
      <c r="M7" s="25">
        <v>12</v>
      </c>
      <c r="N7" s="25">
        <v>12</v>
      </c>
      <c r="O7" s="25">
        <v>9</v>
      </c>
      <c r="P7" s="25" t="s">
        <v>39</v>
      </c>
      <c r="Q7" s="25">
        <v>8</v>
      </c>
      <c r="R7" s="25">
        <v>1</v>
      </c>
      <c r="S7" s="62">
        <v>7</v>
      </c>
      <c r="T7" s="88">
        <f>Number_of_local_authorities_with_champions____by_region[[#This Row],[2022]]/Number_of_local_authorities_with_champions____by_region[[#This Row],[Number of Local Authorities]]</f>
        <v>0.58333333333333337</v>
      </c>
      <c r="U7" s="26">
        <v>12</v>
      </c>
      <c r="V7" s="27"/>
      <c r="X7" s="90">
        <f>Number_of_local_authorities_with_champions____by_region[[#This Row],[2022]]-Number_of_local_authorities_with_champions____by_region[[#This Row],[2021]]</f>
        <v>6</v>
      </c>
    </row>
    <row r="8" spans="1:24" x14ac:dyDescent="0.25">
      <c r="A8" s="25" t="s">
        <v>40</v>
      </c>
      <c r="B8" t="s">
        <v>41</v>
      </c>
      <c r="C8" s="25">
        <v>21</v>
      </c>
      <c r="D8" s="25">
        <v>24</v>
      </c>
      <c r="E8" s="25">
        <v>29</v>
      </c>
      <c r="F8" s="25">
        <v>30</v>
      </c>
      <c r="G8" s="25">
        <v>25</v>
      </c>
      <c r="H8" s="25">
        <v>29</v>
      </c>
      <c r="I8" s="25">
        <v>28</v>
      </c>
      <c r="J8" s="25">
        <v>29</v>
      </c>
      <c r="K8" s="25">
        <v>30</v>
      </c>
      <c r="L8" s="25">
        <v>29</v>
      </c>
      <c r="M8" s="25">
        <v>27</v>
      </c>
      <c r="N8" s="25">
        <v>29</v>
      </c>
      <c r="O8" s="25">
        <v>28</v>
      </c>
      <c r="P8" s="25" t="s">
        <v>39</v>
      </c>
      <c r="Q8" s="25">
        <v>20</v>
      </c>
      <c r="R8" s="25">
        <v>17</v>
      </c>
      <c r="S8" s="62">
        <v>18</v>
      </c>
      <c r="T8" s="88">
        <f>Number_of_local_authorities_with_champions____by_region[[#This Row],[2022]]/Number_of_local_authorities_with_champions____by_region[[#This Row],[Number of Local Authorities]]</f>
        <v>0.45</v>
      </c>
      <c r="U8" s="26">
        <v>40</v>
      </c>
      <c r="V8" s="27"/>
      <c r="X8" s="90">
        <f>Number_of_local_authorities_with_champions____by_region[[#This Row],[2022]]-Number_of_local_authorities_with_champions____by_region[[#This Row],[2021]]</f>
        <v>1</v>
      </c>
    </row>
    <row r="9" spans="1:24" x14ac:dyDescent="0.25">
      <c r="A9" s="25" t="s">
        <v>42</v>
      </c>
      <c r="B9" t="s">
        <v>43</v>
      </c>
      <c r="C9" s="25">
        <v>14</v>
      </c>
      <c r="D9" s="25">
        <v>11</v>
      </c>
      <c r="E9" s="25">
        <v>12</v>
      </c>
      <c r="F9" s="25">
        <v>16</v>
      </c>
      <c r="G9" s="25">
        <v>16</v>
      </c>
      <c r="H9" s="25">
        <v>16</v>
      </c>
      <c r="I9" s="25">
        <v>11</v>
      </c>
      <c r="J9" s="25">
        <v>11</v>
      </c>
      <c r="K9" s="25">
        <v>9</v>
      </c>
      <c r="L9" s="25">
        <v>9</v>
      </c>
      <c r="M9" s="25">
        <v>10</v>
      </c>
      <c r="N9" s="25">
        <v>8</v>
      </c>
      <c r="O9" s="25">
        <v>7</v>
      </c>
      <c r="P9" s="25" t="s">
        <v>39</v>
      </c>
      <c r="Q9" s="25">
        <v>10</v>
      </c>
      <c r="R9" s="25">
        <v>8</v>
      </c>
      <c r="S9" s="62">
        <v>4</v>
      </c>
      <c r="T9" s="88">
        <f>Number_of_local_authorities_with_champions____by_region[[#This Row],[2022]]/Number_of_local_authorities_with_champions____by_region[[#This Row],[Number of Local Authorities]]</f>
        <v>0.2</v>
      </c>
      <c r="U9" s="26">
        <v>20</v>
      </c>
      <c r="V9" s="27"/>
      <c r="X9" s="90">
        <f>Number_of_local_authorities_with_champions____by_region[[#This Row],[2022]]-Number_of_local_authorities_with_champions____by_region[[#This Row],[2021]]</f>
        <v>-4</v>
      </c>
    </row>
    <row r="10" spans="1:24" x14ac:dyDescent="0.25">
      <c r="A10" s="25" t="s">
        <v>44</v>
      </c>
      <c r="B10" t="s">
        <v>45</v>
      </c>
      <c r="C10" s="25">
        <v>25</v>
      </c>
      <c r="D10" s="25">
        <v>25</v>
      </c>
      <c r="E10" s="25">
        <v>24</v>
      </c>
      <c r="F10" s="25">
        <v>27</v>
      </c>
      <c r="G10" s="25">
        <v>22</v>
      </c>
      <c r="H10" s="25">
        <v>21</v>
      </c>
      <c r="I10" s="25">
        <v>22</v>
      </c>
      <c r="J10" s="25">
        <v>22</v>
      </c>
      <c r="K10" s="25">
        <v>22</v>
      </c>
      <c r="L10" s="25">
        <v>22</v>
      </c>
      <c r="M10" s="25">
        <v>23</v>
      </c>
      <c r="N10" s="25">
        <v>22</v>
      </c>
      <c r="O10" s="25">
        <v>22</v>
      </c>
      <c r="P10" s="25" t="s">
        <v>39</v>
      </c>
      <c r="Q10" s="25">
        <v>21</v>
      </c>
      <c r="R10" s="25">
        <v>21</v>
      </c>
      <c r="S10" s="62">
        <v>16</v>
      </c>
      <c r="T10" s="88">
        <f>Number_of_local_authorities_with_champions____by_region[[#This Row],[2022]]/Number_of_local_authorities_with_champions____by_region[[#This Row],[Number of Local Authorities]]</f>
        <v>0.48484848484848486</v>
      </c>
      <c r="U10" s="26">
        <v>33</v>
      </c>
      <c r="V10" s="27"/>
      <c r="X10" s="90">
        <f>Number_of_local_authorities_with_champions____by_region[[#This Row],[2022]]-Number_of_local_authorities_with_champions____by_region[[#This Row],[2021]]</f>
        <v>-5</v>
      </c>
    </row>
    <row r="11" spans="1:24" x14ac:dyDescent="0.25">
      <c r="A11" s="25" t="s">
        <v>46</v>
      </c>
      <c r="B11" t="s">
        <v>47</v>
      </c>
      <c r="C11" s="25">
        <v>20</v>
      </c>
      <c r="D11" s="25">
        <v>20</v>
      </c>
      <c r="E11" s="25">
        <v>29</v>
      </c>
      <c r="F11" s="25">
        <v>34</v>
      </c>
      <c r="G11" s="25">
        <v>33</v>
      </c>
      <c r="H11" s="25">
        <v>33</v>
      </c>
      <c r="I11" s="25">
        <v>37</v>
      </c>
      <c r="J11" s="25">
        <v>43</v>
      </c>
      <c r="K11" s="25">
        <v>44</v>
      </c>
      <c r="L11" s="25">
        <v>43</v>
      </c>
      <c r="M11" s="28" t="s">
        <v>48</v>
      </c>
      <c r="N11" s="25">
        <v>43</v>
      </c>
      <c r="O11" s="25">
        <v>43</v>
      </c>
      <c r="P11" s="25" t="s">
        <v>39</v>
      </c>
      <c r="Q11" s="25">
        <v>39</v>
      </c>
      <c r="R11" s="25">
        <v>31</v>
      </c>
      <c r="S11" s="62">
        <v>31</v>
      </c>
      <c r="T11" s="88">
        <f>Number_of_local_authorities_with_champions____by_region[[#This Row],[2022]]/Number_of_local_authorities_with_champions____by_region[[#This Row],[Number of Local Authorities]]</f>
        <v>0.65957446808510634</v>
      </c>
      <c r="U11" s="26">
        <v>47</v>
      </c>
      <c r="V11" s="27"/>
      <c r="X11" s="90">
        <f>Number_of_local_authorities_with_champions____by_region[[#This Row],[2022]]-Number_of_local_authorities_with_champions____by_region[[#This Row],[2021]]</f>
        <v>0</v>
      </c>
    </row>
    <row r="12" spans="1:24" x14ac:dyDescent="0.25">
      <c r="A12" s="25" t="s">
        <v>49</v>
      </c>
      <c r="B12" t="s">
        <v>50</v>
      </c>
      <c r="C12" s="25">
        <v>27</v>
      </c>
      <c r="D12" s="25">
        <v>23</v>
      </c>
      <c r="E12" s="25">
        <v>31</v>
      </c>
      <c r="F12" s="25">
        <v>37</v>
      </c>
      <c r="G12" s="25">
        <v>36</v>
      </c>
      <c r="H12" s="25">
        <v>37</v>
      </c>
      <c r="I12" s="25">
        <v>34</v>
      </c>
      <c r="J12" s="25">
        <v>34</v>
      </c>
      <c r="K12" s="25">
        <v>33</v>
      </c>
      <c r="L12" s="25">
        <v>35</v>
      </c>
      <c r="M12" s="28" t="s">
        <v>51</v>
      </c>
      <c r="N12" s="25">
        <v>37</v>
      </c>
      <c r="O12" s="25">
        <v>31</v>
      </c>
      <c r="P12" s="25" t="s">
        <v>39</v>
      </c>
      <c r="Q12" s="25">
        <v>29</v>
      </c>
      <c r="R12" s="25">
        <v>28</v>
      </c>
      <c r="S12" s="62">
        <v>22</v>
      </c>
      <c r="T12" s="88">
        <f>Number_of_local_authorities_with_champions____by_region[[#This Row],[2022]]/Number_of_local_authorities_with_champions____by_region[[#This Row],[Number of Local Authorities]]</f>
        <v>0.44</v>
      </c>
      <c r="U12" s="26">
        <v>50</v>
      </c>
      <c r="V12" s="27"/>
      <c r="X12" s="90">
        <f>Number_of_local_authorities_with_champions____by_region[[#This Row],[2022]]-Number_of_local_authorities_with_champions____by_region[[#This Row],[2021]]</f>
        <v>-6</v>
      </c>
    </row>
    <row r="13" spans="1:24" x14ac:dyDescent="0.25">
      <c r="A13" s="25" t="s">
        <v>52</v>
      </c>
      <c r="B13" t="s">
        <v>53</v>
      </c>
      <c r="C13" s="25">
        <v>15</v>
      </c>
      <c r="D13" s="25">
        <v>27</v>
      </c>
      <c r="E13" s="25">
        <v>30</v>
      </c>
      <c r="F13" s="25">
        <v>31</v>
      </c>
      <c r="G13" s="25">
        <v>31</v>
      </c>
      <c r="H13" s="25">
        <v>31</v>
      </c>
      <c r="I13" s="25">
        <v>33</v>
      </c>
      <c r="J13" s="25">
        <v>31</v>
      </c>
      <c r="K13" s="25">
        <v>30</v>
      </c>
      <c r="L13" s="25">
        <v>21</v>
      </c>
      <c r="M13" s="28">
        <v>21</v>
      </c>
      <c r="N13" s="25">
        <v>23</v>
      </c>
      <c r="O13" s="25">
        <v>21</v>
      </c>
      <c r="P13" s="25" t="s">
        <v>39</v>
      </c>
      <c r="Q13" s="25">
        <v>21</v>
      </c>
      <c r="R13" s="25">
        <v>20</v>
      </c>
      <c r="S13" s="62">
        <v>15</v>
      </c>
      <c r="T13" s="88">
        <f>Number_of_local_authorities_with_champions____by_region[[#This Row],[2022]]/Number_of_local_authorities_with_champions____by_region[[#This Row],[Number of Local Authorities]]</f>
        <v>0.45454545454545453</v>
      </c>
      <c r="U13" s="26">
        <v>33</v>
      </c>
      <c r="V13" s="27"/>
      <c r="X13" s="90">
        <f>Number_of_local_authorities_with_champions____by_region[[#This Row],[2022]]-Number_of_local_authorities_with_champions____by_region[[#This Row],[2021]]</f>
        <v>-5</v>
      </c>
    </row>
    <row r="14" spans="1:24" x14ac:dyDescent="0.25">
      <c r="A14" s="25" t="s">
        <v>54</v>
      </c>
      <c r="B14" t="s">
        <v>55</v>
      </c>
      <c r="C14" s="25">
        <v>38</v>
      </c>
      <c r="D14" s="25">
        <v>43</v>
      </c>
      <c r="E14" s="25">
        <v>55</v>
      </c>
      <c r="F14" s="25">
        <v>58</v>
      </c>
      <c r="G14" s="25">
        <v>60</v>
      </c>
      <c r="H14" s="25">
        <v>60</v>
      </c>
      <c r="I14" s="25">
        <v>53</v>
      </c>
      <c r="J14" s="25">
        <v>49</v>
      </c>
      <c r="K14" s="25">
        <v>53</v>
      </c>
      <c r="L14" s="25">
        <v>55</v>
      </c>
      <c r="M14" s="28" t="s">
        <v>56</v>
      </c>
      <c r="N14" s="25">
        <v>52</v>
      </c>
      <c r="O14" s="25">
        <v>51</v>
      </c>
      <c r="P14" s="25" t="s">
        <v>39</v>
      </c>
      <c r="Q14" s="25">
        <v>38</v>
      </c>
      <c r="R14" s="25">
        <v>33</v>
      </c>
      <c r="S14" s="62">
        <v>30</v>
      </c>
      <c r="T14" s="88">
        <f>Number_of_local_authorities_with_champions____by_region[[#This Row],[2022]]/Number_of_local_authorities_with_champions____by_region[[#This Row],[Number of Local Authorities]]</f>
        <v>0.42857142857142855</v>
      </c>
      <c r="U14" s="26">
        <v>70</v>
      </c>
      <c r="V14" s="27"/>
      <c r="X14" s="90">
        <f>Number_of_local_authorities_with_champions____by_region[[#This Row],[2022]]-Number_of_local_authorities_with_champions____by_region[[#This Row],[2021]]</f>
        <v>-3</v>
      </c>
    </row>
    <row r="15" spans="1:24" x14ac:dyDescent="0.25">
      <c r="A15" s="25" t="s">
        <v>57</v>
      </c>
      <c r="B15" t="s">
        <v>58</v>
      </c>
      <c r="C15" s="25">
        <v>29</v>
      </c>
      <c r="D15" s="25">
        <v>43</v>
      </c>
      <c r="E15" s="25">
        <v>38</v>
      </c>
      <c r="F15" s="25">
        <v>40</v>
      </c>
      <c r="G15" s="25">
        <v>33</v>
      </c>
      <c r="H15" s="25">
        <v>32</v>
      </c>
      <c r="I15" s="25">
        <v>32</v>
      </c>
      <c r="J15" s="25">
        <v>32</v>
      </c>
      <c r="K15" s="25">
        <v>34</v>
      </c>
      <c r="L15" s="25">
        <v>36</v>
      </c>
      <c r="M15" s="25">
        <v>25</v>
      </c>
      <c r="N15" s="25">
        <v>27</v>
      </c>
      <c r="O15" s="25">
        <v>42</v>
      </c>
      <c r="P15" s="25" t="s">
        <v>39</v>
      </c>
      <c r="Q15" s="25">
        <v>16</v>
      </c>
      <c r="R15" s="25">
        <v>12</v>
      </c>
      <c r="S15" s="62">
        <v>12</v>
      </c>
      <c r="T15" s="88">
        <f>Number_of_local_authorities_with_champions____by_region[[#This Row],[2022]]/Number_of_local_authorities_with_champions____by_region[[#This Row],[Number of Local Authorities]]</f>
        <v>0.375</v>
      </c>
      <c r="U15" s="26">
        <v>32</v>
      </c>
      <c r="V15" s="27"/>
      <c r="X15" s="90">
        <f>Number_of_local_authorities_with_champions____by_region[[#This Row],[2022]]-Number_of_local_authorities_with_champions____by_region[[#This Row],[2021]]</f>
        <v>0</v>
      </c>
    </row>
    <row r="16" spans="1:24" s="12" customFormat="1" x14ac:dyDescent="0.25">
      <c r="A16" s="29" t="s">
        <v>59</v>
      </c>
      <c r="B16" s="12" t="s">
        <v>60</v>
      </c>
      <c r="C16" s="29">
        <v>208</v>
      </c>
      <c r="D16" s="29">
        <v>224</v>
      </c>
      <c r="E16" s="29">
        <v>271</v>
      </c>
      <c r="F16" s="29">
        <v>295</v>
      </c>
      <c r="G16" s="29">
        <v>268</v>
      </c>
      <c r="H16" s="29">
        <v>271</v>
      </c>
      <c r="I16" s="29">
        <v>261</v>
      </c>
      <c r="J16" s="29">
        <v>263</v>
      </c>
      <c r="K16" s="29">
        <v>260</v>
      </c>
      <c r="L16" s="29">
        <v>263</v>
      </c>
      <c r="M16" s="29">
        <v>253</v>
      </c>
      <c r="N16" s="29">
        <v>253</v>
      </c>
      <c r="O16" s="29">
        <v>254</v>
      </c>
      <c r="P16" s="29" t="s">
        <v>39</v>
      </c>
      <c r="Q16" s="29">
        <v>202</v>
      </c>
      <c r="R16" s="29">
        <v>171</v>
      </c>
      <c r="S16" s="63">
        <v>155</v>
      </c>
      <c r="T16" s="89">
        <f>Number_of_local_authorities_with_champions____by_region[[#This Row],[2022]]/Number_of_local_authorities_with_champions____by_region[[#This Row],[Number of Local Authorities]]</f>
        <v>0.4599406528189911</v>
      </c>
      <c r="U16" s="61">
        <v>337</v>
      </c>
      <c r="V16" s="30"/>
      <c r="X16" s="90">
        <f>Number_of_local_authorities_with_champions____by_region[[#This Row],[2022]]-Number_of_local_authorities_with_champions____by_region[[#This Row],[2021]]</f>
        <v>-16</v>
      </c>
    </row>
    <row r="17" spans="1:20" x14ac:dyDescent="0.25">
      <c r="A17" s="25"/>
      <c r="C17" s="25"/>
      <c r="D17" s="25"/>
      <c r="E17" s="25"/>
      <c r="F17" s="25"/>
      <c r="G17" s="25"/>
      <c r="H17" s="25"/>
      <c r="I17" s="25"/>
      <c r="J17" s="25"/>
      <c r="K17" s="25"/>
      <c r="L17" s="25"/>
      <c r="M17" s="25"/>
      <c r="N17" s="25"/>
      <c r="O17" s="25"/>
    </row>
    <row r="18" spans="1:20" s="23" customFormat="1" ht="18.75" x14ac:dyDescent="0.3">
      <c r="A18" s="22"/>
      <c r="B18" s="22" t="s">
        <v>61</v>
      </c>
      <c r="C18" s="22"/>
      <c r="D18" s="22"/>
      <c r="E18" s="22"/>
      <c r="F18" s="22"/>
      <c r="G18" s="22"/>
      <c r="H18" s="22"/>
      <c r="I18" s="22"/>
      <c r="J18" s="22"/>
      <c r="K18" s="22"/>
      <c r="L18" s="22"/>
      <c r="M18" s="22"/>
      <c r="N18" s="22"/>
      <c r="O18" s="22"/>
      <c r="P18" s="22"/>
      <c r="Q18" s="22"/>
      <c r="R18" s="22"/>
      <c r="S18" s="22"/>
    </row>
    <row r="19" spans="1:20" ht="17.25" x14ac:dyDescent="0.25">
      <c r="A19" t="s">
        <v>15</v>
      </c>
      <c r="B19" t="s">
        <v>16</v>
      </c>
      <c r="C19" t="s">
        <v>17</v>
      </c>
      <c r="D19" t="s">
        <v>18</v>
      </c>
      <c r="E19" t="s">
        <v>19</v>
      </c>
      <c r="F19" t="s">
        <v>20</v>
      </c>
      <c r="G19" t="s">
        <v>21</v>
      </c>
      <c r="H19" t="s">
        <v>22</v>
      </c>
      <c r="I19" t="s">
        <v>23</v>
      </c>
      <c r="J19" t="s">
        <v>24</v>
      </c>
      <c r="K19" t="s">
        <v>25</v>
      </c>
      <c r="L19" t="s">
        <v>26</v>
      </c>
      <c r="M19" t="s">
        <v>27</v>
      </c>
      <c r="N19" t="s">
        <v>28</v>
      </c>
      <c r="O19" t="s">
        <v>29</v>
      </c>
      <c r="P19" t="s">
        <v>30</v>
      </c>
      <c r="Q19" t="s">
        <v>31</v>
      </c>
      <c r="R19" t="s">
        <v>32</v>
      </c>
      <c r="S19" t="s">
        <v>33</v>
      </c>
      <c r="T19" t="s">
        <v>36</v>
      </c>
    </row>
    <row r="20" spans="1:20" x14ac:dyDescent="0.25">
      <c r="A20" s="31" t="s">
        <v>37</v>
      </c>
      <c r="B20" t="s">
        <v>38</v>
      </c>
      <c r="C20" s="31">
        <v>0.76</v>
      </c>
      <c r="D20" s="31">
        <v>0.76</v>
      </c>
      <c r="E20" s="31">
        <v>0.92</v>
      </c>
      <c r="F20" s="31">
        <v>0.88</v>
      </c>
      <c r="G20" s="31">
        <v>1</v>
      </c>
      <c r="H20" s="31">
        <v>1</v>
      </c>
      <c r="I20" s="31">
        <v>0.92</v>
      </c>
      <c r="J20" s="31">
        <v>1</v>
      </c>
      <c r="K20" s="31">
        <v>1</v>
      </c>
      <c r="L20" s="31">
        <v>1</v>
      </c>
      <c r="M20" s="31">
        <v>0.92</v>
      </c>
      <c r="N20" s="31">
        <v>1</v>
      </c>
      <c r="O20" s="31">
        <v>0.81799999999999995</v>
      </c>
      <c r="P20" s="31" t="s">
        <v>39</v>
      </c>
      <c r="Q20" s="31">
        <v>0.66666666666666663</v>
      </c>
      <c r="R20" s="31">
        <v>8.3333333333333329E-2</v>
      </c>
      <c r="S20" s="64">
        <v>0.58333333333333337</v>
      </c>
      <c r="T20" s="27"/>
    </row>
    <row r="21" spans="1:20" x14ac:dyDescent="0.25">
      <c r="A21" s="31" t="s">
        <v>40</v>
      </c>
      <c r="B21" t="s">
        <v>41</v>
      </c>
      <c r="C21" s="31">
        <v>0.45652173913043476</v>
      </c>
      <c r="D21" s="31">
        <v>0.52173913043478259</v>
      </c>
      <c r="E21" s="31">
        <v>0.63043478260869568</v>
      </c>
      <c r="F21" s="31">
        <v>0.65217391304347827</v>
      </c>
      <c r="G21" s="31">
        <v>0.6097560975609756</v>
      </c>
      <c r="H21" s="31">
        <v>0.70731707317073167</v>
      </c>
      <c r="I21" s="31">
        <v>0.68292682926829273</v>
      </c>
      <c r="J21" s="31">
        <v>0.69047619047619047</v>
      </c>
      <c r="K21" s="31">
        <v>0.73170731707317072</v>
      </c>
      <c r="L21" s="31">
        <v>0.70731707317073167</v>
      </c>
      <c r="M21" s="31">
        <v>0.68</v>
      </c>
      <c r="N21" s="31">
        <v>0.74358974358974361</v>
      </c>
      <c r="O21" s="31">
        <v>0.7</v>
      </c>
      <c r="P21" s="31" t="s">
        <v>39</v>
      </c>
      <c r="Q21" s="31">
        <v>0.51282051282051277</v>
      </c>
      <c r="R21" s="31">
        <v>0.42499999999999999</v>
      </c>
      <c r="S21" s="64">
        <v>0.45</v>
      </c>
      <c r="T21" s="27"/>
    </row>
    <row r="22" spans="1:20" x14ac:dyDescent="0.25">
      <c r="A22" s="31" t="s">
        <v>42</v>
      </c>
      <c r="B22" t="s">
        <v>43</v>
      </c>
      <c r="C22" s="31">
        <v>0.63636363636363635</v>
      </c>
      <c r="D22" s="31">
        <v>0.5</v>
      </c>
      <c r="E22" s="31">
        <v>0.54545454545454541</v>
      </c>
      <c r="F22" s="31">
        <v>0.72727272727272729</v>
      </c>
      <c r="G22" s="31">
        <v>0.72727272727272729</v>
      </c>
      <c r="H22" s="31">
        <v>0.72727272727272729</v>
      </c>
      <c r="I22" s="31">
        <v>0.5</v>
      </c>
      <c r="J22" s="31">
        <v>0.5</v>
      </c>
      <c r="K22" s="31">
        <v>0.40909090909090912</v>
      </c>
      <c r="L22" s="31">
        <v>0.36363636363636365</v>
      </c>
      <c r="M22" s="31">
        <v>0.42</v>
      </c>
      <c r="N22" s="31">
        <v>0.42105263157894735</v>
      </c>
      <c r="O22" s="31">
        <v>0.35</v>
      </c>
      <c r="P22" s="31" t="s">
        <v>39</v>
      </c>
      <c r="Q22" s="31">
        <v>0.47619047619047616</v>
      </c>
      <c r="R22" s="31">
        <v>0.4</v>
      </c>
      <c r="S22" s="64">
        <v>0.2</v>
      </c>
      <c r="T22" s="27"/>
    </row>
    <row r="23" spans="1:20" x14ac:dyDescent="0.25">
      <c r="A23" s="31" t="s">
        <v>44</v>
      </c>
      <c r="B23" t="s">
        <v>45</v>
      </c>
      <c r="C23" s="31">
        <v>0.65789473684210531</v>
      </c>
      <c r="D23" s="31">
        <v>0.65789473684210531</v>
      </c>
      <c r="E23" s="31">
        <v>0.63157894736842102</v>
      </c>
      <c r="F23" s="31">
        <v>0.71052631578947367</v>
      </c>
      <c r="G23" s="31">
        <v>0.66666666666666663</v>
      </c>
      <c r="H23" s="31">
        <v>0.63636363636363635</v>
      </c>
      <c r="I23" s="31">
        <v>0.66666666666666663</v>
      </c>
      <c r="J23" s="31">
        <v>0.66666666666666663</v>
      </c>
      <c r="K23" s="31">
        <v>0.66666666666666663</v>
      </c>
      <c r="L23" s="31">
        <v>0.63636363636363635</v>
      </c>
      <c r="M23" s="31">
        <v>0.74</v>
      </c>
      <c r="N23" s="31">
        <v>0.66666666666666663</v>
      </c>
      <c r="O23" s="31">
        <v>0.66700000000000004</v>
      </c>
      <c r="P23" s="31" t="s">
        <v>39</v>
      </c>
      <c r="Q23" s="31">
        <v>0.7</v>
      </c>
      <c r="R23" s="31">
        <v>0.63636363636363635</v>
      </c>
      <c r="S23" s="64">
        <v>0.48484848484848486</v>
      </c>
      <c r="T23" s="27"/>
    </row>
    <row r="24" spans="1:20" x14ac:dyDescent="0.25">
      <c r="A24" s="31" t="s">
        <v>46</v>
      </c>
      <c r="B24" t="s">
        <v>47</v>
      </c>
      <c r="C24" s="31">
        <v>0.44444444444444442</v>
      </c>
      <c r="D24" s="31">
        <v>0.44444444444444442</v>
      </c>
      <c r="E24" s="31">
        <v>0.64444444444444449</v>
      </c>
      <c r="F24" s="31">
        <v>0.75555555555555554</v>
      </c>
      <c r="G24" s="31">
        <v>0.75</v>
      </c>
      <c r="H24" s="31">
        <v>0.75</v>
      </c>
      <c r="I24" s="31">
        <v>0.84090909090909094</v>
      </c>
      <c r="J24" s="31">
        <v>0.93478260869565222</v>
      </c>
      <c r="K24" s="31">
        <v>0.95652173913043481</v>
      </c>
      <c r="L24" s="31">
        <v>0.93333333333333335</v>
      </c>
      <c r="M24" s="31">
        <v>1</v>
      </c>
      <c r="N24" s="31">
        <v>0.91489361702127658</v>
      </c>
      <c r="O24" s="31">
        <v>0.91500000000000004</v>
      </c>
      <c r="P24" s="31" t="s">
        <v>39</v>
      </c>
      <c r="Q24" s="31">
        <v>0.97499999999999998</v>
      </c>
      <c r="R24" s="31">
        <v>0.65957446808510634</v>
      </c>
      <c r="S24" s="64">
        <v>0.65957446808510634</v>
      </c>
      <c r="T24" s="27"/>
    </row>
    <row r="25" spans="1:20" x14ac:dyDescent="0.25">
      <c r="A25" s="31" t="s">
        <v>49</v>
      </c>
      <c r="B25" t="s">
        <v>50</v>
      </c>
      <c r="C25" s="31">
        <v>0.5</v>
      </c>
      <c r="D25" s="31">
        <v>0.42592592592592593</v>
      </c>
      <c r="E25" s="31">
        <v>0.57407407407407407</v>
      </c>
      <c r="F25" s="31">
        <v>0.68518518518518523</v>
      </c>
      <c r="G25" s="31">
        <v>0.69230769230769229</v>
      </c>
      <c r="H25" s="31">
        <v>0.71153846153846156</v>
      </c>
      <c r="I25" s="31">
        <v>0.65384615384615385</v>
      </c>
      <c r="J25" s="31">
        <v>0.65384615384615385</v>
      </c>
      <c r="K25" s="31">
        <v>0.63461538461538458</v>
      </c>
      <c r="L25" s="31">
        <v>0.65384615384615385</v>
      </c>
      <c r="M25" s="31">
        <v>0.75</v>
      </c>
      <c r="N25" s="31">
        <v>0.71153846153846156</v>
      </c>
      <c r="O25" s="31">
        <v>0.59599999999999997</v>
      </c>
      <c r="P25" s="31" t="s">
        <v>39</v>
      </c>
      <c r="Q25" s="31">
        <v>0.64444444444444449</v>
      </c>
      <c r="R25" s="31">
        <v>0.56000000000000005</v>
      </c>
      <c r="S25" s="64">
        <v>0.44</v>
      </c>
      <c r="T25" s="27"/>
    </row>
    <row r="26" spans="1:20" x14ac:dyDescent="0.25">
      <c r="A26" s="31" t="s">
        <v>52</v>
      </c>
      <c r="B26" t="s">
        <v>53</v>
      </c>
      <c r="C26" s="31">
        <v>0.45454545454545453</v>
      </c>
      <c r="D26" s="31">
        <v>0.81818181818181823</v>
      </c>
      <c r="E26" s="31">
        <v>0.90909090909090906</v>
      </c>
      <c r="F26" s="31">
        <v>0.93939393939393945</v>
      </c>
      <c r="G26" s="31">
        <v>0.93939393939393945</v>
      </c>
      <c r="H26" s="31">
        <v>0.93939393939393945</v>
      </c>
      <c r="I26" s="31">
        <v>1</v>
      </c>
      <c r="J26" s="31">
        <v>0.93939393939393945</v>
      </c>
      <c r="K26" s="31">
        <v>0.90909090909090906</v>
      </c>
      <c r="L26" s="31">
        <v>0.63636363636363635</v>
      </c>
      <c r="M26" s="31">
        <v>0.64</v>
      </c>
      <c r="N26" s="31">
        <v>0.7</v>
      </c>
      <c r="O26" s="31">
        <v>0.63600000000000001</v>
      </c>
      <c r="P26" s="31" t="s">
        <v>39</v>
      </c>
      <c r="Q26" s="31">
        <v>0.63636363636363635</v>
      </c>
      <c r="R26" s="31">
        <v>0.60606060606060608</v>
      </c>
      <c r="S26" s="64">
        <v>0.45454545454545453</v>
      </c>
      <c r="T26" s="27"/>
    </row>
    <row r="27" spans="1:20" x14ac:dyDescent="0.25">
      <c r="A27" s="31" t="s">
        <v>54</v>
      </c>
      <c r="B27" t="s">
        <v>55</v>
      </c>
      <c r="C27" s="31">
        <v>0.51351351351351349</v>
      </c>
      <c r="D27" s="31">
        <v>0.58108108108108103</v>
      </c>
      <c r="E27" s="31">
        <v>0.7432432432432432</v>
      </c>
      <c r="F27" s="31">
        <v>0.78378378378378377</v>
      </c>
      <c r="G27" s="31">
        <v>0.81081081081081086</v>
      </c>
      <c r="H27" s="31">
        <v>0.81081081081081086</v>
      </c>
      <c r="I27" s="31">
        <v>0.71621621621621623</v>
      </c>
      <c r="J27" s="31">
        <v>0.66216216216216217</v>
      </c>
      <c r="K27" s="31">
        <v>0.71621621621621623</v>
      </c>
      <c r="L27" s="31">
        <v>0.71621621621621623</v>
      </c>
      <c r="M27" s="31">
        <v>0.79</v>
      </c>
      <c r="N27" s="31">
        <v>0.68421052631578949</v>
      </c>
      <c r="O27" s="31">
        <v>0.68899999999999995</v>
      </c>
      <c r="P27" s="31" t="s">
        <v>39</v>
      </c>
      <c r="Q27" s="31">
        <v>0.56716417910447758</v>
      </c>
      <c r="R27" s="31">
        <v>0.47142857142857142</v>
      </c>
      <c r="S27" s="64">
        <v>0.42857142857142855</v>
      </c>
      <c r="T27" s="27"/>
    </row>
    <row r="28" spans="1:20" x14ac:dyDescent="0.25">
      <c r="A28" s="31" t="s">
        <v>57</v>
      </c>
      <c r="B28" t="s">
        <v>58</v>
      </c>
      <c r="C28" s="31">
        <v>0.57999999999999996</v>
      </c>
      <c r="D28" s="31">
        <v>0.86</v>
      </c>
      <c r="E28" s="31">
        <v>0.76</v>
      </c>
      <c r="F28" s="31">
        <v>0.8</v>
      </c>
      <c r="G28" s="31">
        <v>0.80487804878048785</v>
      </c>
      <c r="H28" s="31">
        <v>0.78048780487804881</v>
      </c>
      <c r="I28" s="31">
        <v>0.78048780487804881</v>
      </c>
      <c r="J28" s="31">
        <v>0.78048780487804881</v>
      </c>
      <c r="K28" s="31">
        <v>0.82926829268292679</v>
      </c>
      <c r="L28" s="31">
        <v>0.80487804878048785</v>
      </c>
      <c r="M28" s="31">
        <v>0.61</v>
      </c>
      <c r="N28" s="31">
        <v>0.65853658536585369</v>
      </c>
      <c r="O28" s="31">
        <v>0.33300000000000002</v>
      </c>
      <c r="P28" s="31" t="s">
        <v>39</v>
      </c>
      <c r="Q28" s="31">
        <v>0.53333333333333333</v>
      </c>
      <c r="R28" s="31">
        <v>0.375</v>
      </c>
      <c r="S28" s="64">
        <v>0.375</v>
      </c>
      <c r="T28" s="27"/>
    </row>
    <row r="29" spans="1:20" s="12" customFormat="1" x14ac:dyDescent="0.25">
      <c r="A29" s="32" t="s">
        <v>59</v>
      </c>
      <c r="B29" s="12" t="s">
        <v>60</v>
      </c>
      <c r="C29" s="32">
        <v>0.53746770025839796</v>
      </c>
      <c r="D29" s="32">
        <v>0.57881136950904388</v>
      </c>
      <c r="E29" s="32">
        <v>0.70025839793281652</v>
      </c>
      <c r="F29" s="32">
        <v>0.76</v>
      </c>
      <c r="G29" s="32">
        <v>0.76</v>
      </c>
      <c r="H29" s="32">
        <v>0.77</v>
      </c>
      <c r="I29" s="32">
        <v>0.74</v>
      </c>
      <c r="J29" s="32">
        <v>0.74715909090909094</v>
      </c>
      <c r="K29" s="32">
        <v>0.73863636363636365</v>
      </c>
      <c r="L29" s="32">
        <v>0.73863636363636365</v>
      </c>
      <c r="M29" s="32">
        <v>0.71</v>
      </c>
      <c r="N29" s="32">
        <v>0.71875</v>
      </c>
      <c r="O29" s="32">
        <f>242/352</f>
        <v>0.6875</v>
      </c>
      <c r="P29" s="32" t="s">
        <v>39</v>
      </c>
      <c r="Q29" s="32">
        <v>0.63722397476340698</v>
      </c>
      <c r="R29" s="32">
        <v>0.50741839762611274</v>
      </c>
      <c r="S29" s="65">
        <v>0.4599406528189911</v>
      </c>
      <c r="T29" s="30"/>
    </row>
    <row r="30" spans="1:20" s="33" customFormat="1" ht="12" x14ac:dyDescent="0.25">
      <c r="B30" s="33" t="s">
        <v>62</v>
      </c>
    </row>
    <row r="31" spans="1:20" s="33" customFormat="1" ht="12" x14ac:dyDescent="0.25">
      <c r="B31" s="33" t="s">
        <v>63</v>
      </c>
    </row>
    <row r="32" spans="1:20" s="33" customFormat="1" ht="12" x14ac:dyDescent="0.25">
      <c r="B32" s="33" t="s">
        <v>64</v>
      </c>
    </row>
    <row r="33" spans="2:2" s="33" customFormat="1" ht="12" x14ac:dyDescent="0.25"/>
    <row r="34" spans="2:2" s="33" customFormat="1" ht="12" x14ac:dyDescent="0.25">
      <c r="B34" s="33" t="s">
        <v>65</v>
      </c>
    </row>
  </sheetData>
  <hyperlinks>
    <hyperlink ref="B1" location="'Contents'!B7" display="⇐ Return to contents" xr:uid="{39C9BCB1-2D7E-4905-B091-9BDF3C30F840}"/>
  </hyperlinks>
  <pageMargins left="0.7" right="0.7" top="0.75" bottom="0.75" header="0.3" footer="0.3"/>
  <pageSetup paperSize="9" orientation="portrait" r:id="rId1"/>
  <tableParts count="2">
    <tablePart r:id="rId2"/>
    <tablePart r:id="rId3"/>
  </tableParts>
  <extLst>
    <ext xmlns:x14="http://schemas.microsoft.com/office/spreadsheetml/2009/9/main" uri="{05C60535-1F16-4fd2-B633-F4F36F0B64E0}">
      <x14:sparklineGroups xmlns:xm="http://schemas.microsoft.com/office/excel/2006/main">
        <x14:sparklineGroup displayEmptyCellsAs="gap" xr2:uid="{CCCC1B62-B643-4583-8E08-2C00A19E22A4}">
          <x14:colorSeries rgb="FF376092"/>
          <x14:colorNegative rgb="FFD00000"/>
          <x14:colorAxis rgb="FF000000"/>
          <x14:colorMarkers rgb="FFD00000"/>
          <x14:colorFirst rgb="FFD00000"/>
          <x14:colorLast rgb="FFD00000"/>
          <x14:colorHigh rgb="FFD00000"/>
          <x14:colorLow rgb="FFD00000"/>
          <x14:sparklines>
            <x14:sparkline>
              <xm:f>'Heritage Champions'!C7:S7</xm:f>
              <xm:sqref>V7</xm:sqref>
            </x14:sparkline>
            <x14:sparkline>
              <xm:f>'Heritage Champions'!C8:S8</xm:f>
              <xm:sqref>V8</xm:sqref>
            </x14:sparkline>
            <x14:sparkline>
              <xm:f>'Heritage Champions'!C9:S9</xm:f>
              <xm:sqref>V9</xm:sqref>
            </x14:sparkline>
            <x14:sparkline>
              <xm:f>'Heritage Champions'!C10:S10</xm:f>
              <xm:sqref>V10</xm:sqref>
            </x14:sparkline>
            <x14:sparkline>
              <xm:f>'Heritage Champions'!C11:S11</xm:f>
              <xm:sqref>V11</xm:sqref>
            </x14:sparkline>
            <x14:sparkline>
              <xm:f>'Heritage Champions'!C12:S12</xm:f>
              <xm:sqref>V12</xm:sqref>
            </x14:sparkline>
            <x14:sparkline>
              <xm:f>'Heritage Champions'!C13:S13</xm:f>
              <xm:sqref>V13</xm:sqref>
            </x14:sparkline>
            <x14:sparkline>
              <xm:f>'Heritage Champions'!C14:S14</xm:f>
              <xm:sqref>V14</xm:sqref>
            </x14:sparkline>
            <x14:sparkline>
              <xm:f>'Heritage Champions'!C15:S15</xm:f>
              <xm:sqref>V15</xm:sqref>
            </x14:sparkline>
            <x14:sparkline>
              <xm:f>'Heritage Champions'!C16:S16</xm:f>
              <xm:sqref>V16</xm:sqref>
            </x14:sparkline>
          </x14:sparklines>
        </x14:sparklineGroup>
        <x14:sparklineGroup displayEmptyCellsAs="gap" xr2:uid="{79261BF8-7469-47D4-9A48-58203E87D592}">
          <x14:colorSeries rgb="FF376092"/>
          <x14:colorNegative rgb="FFD00000"/>
          <x14:colorAxis rgb="FF000000"/>
          <x14:colorMarkers rgb="FFD00000"/>
          <x14:colorFirst rgb="FFD00000"/>
          <x14:colorLast rgb="FFD00000"/>
          <x14:colorHigh rgb="FFD00000"/>
          <x14:colorLow rgb="FFD00000"/>
          <x14:sparklines>
            <x14:sparkline>
              <xm:f>'Heritage Champions'!C20:S20</xm:f>
              <xm:sqref>T20</xm:sqref>
            </x14:sparkline>
            <x14:sparkline>
              <xm:f>'Heritage Champions'!C21:S21</xm:f>
              <xm:sqref>T21</xm:sqref>
            </x14:sparkline>
            <x14:sparkline>
              <xm:f>'Heritage Champions'!C22:S22</xm:f>
              <xm:sqref>T22</xm:sqref>
            </x14:sparkline>
            <x14:sparkline>
              <xm:f>'Heritage Champions'!C23:S23</xm:f>
              <xm:sqref>T23</xm:sqref>
            </x14:sparkline>
            <x14:sparkline>
              <xm:f>'Heritage Champions'!C24:S24</xm:f>
              <xm:sqref>T24</xm:sqref>
            </x14:sparkline>
            <x14:sparkline>
              <xm:f>'Heritage Champions'!C25:S25</xm:f>
              <xm:sqref>T25</xm:sqref>
            </x14:sparkline>
            <x14:sparkline>
              <xm:f>'Heritage Champions'!C26:S26</xm:f>
              <xm:sqref>T26</xm:sqref>
            </x14:sparkline>
            <x14:sparkline>
              <xm:f>'Heritage Champions'!C27:S27</xm:f>
              <xm:sqref>T27</xm:sqref>
            </x14:sparkline>
            <x14:sparkline>
              <xm:f>'Heritage Champions'!C28:S28</xm:f>
              <xm:sqref>T28</xm:sqref>
            </x14:sparkline>
            <x14:sparkline>
              <xm:f>'Heritage Champions'!C29:S29</xm:f>
              <xm:sqref>T29</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854EB-757F-4879-B616-AF33FC61621E}">
  <sheetPr codeName="Sheet3">
    <tabColor theme="0" tint="-0.14999847407452621"/>
  </sheetPr>
  <dimension ref="A1:T190"/>
  <sheetViews>
    <sheetView showGridLines="0" zoomScaleNormal="100" workbookViewId="0">
      <selection activeCell="F18" sqref="F18"/>
    </sheetView>
  </sheetViews>
  <sheetFormatPr defaultRowHeight="15" x14ac:dyDescent="0.25"/>
  <cols>
    <col min="1" max="1" width="31.140625" customWidth="1"/>
    <col min="2" max="2" width="16.7109375" customWidth="1"/>
    <col min="3" max="4" width="27.85546875" customWidth="1"/>
    <col min="5" max="5" width="12.85546875" customWidth="1"/>
    <col min="6" max="6" width="27.140625" customWidth="1"/>
    <col min="7" max="7" width="12.85546875" customWidth="1"/>
    <col min="8" max="8" width="22.42578125" customWidth="1"/>
    <col min="9" max="9" width="38.7109375" customWidth="1"/>
    <col min="10" max="10" width="28.140625" customWidth="1"/>
    <col min="11" max="11" width="12.85546875" customWidth="1"/>
    <col min="12" max="12" width="44.5703125" customWidth="1"/>
    <col min="13" max="13" width="35.5703125" customWidth="1"/>
    <col min="14" max="14" width="31.140625" customWidth="1"/>
    <col min="15" max="15" width="12.85546875" customWidth="1"/>
    <col min="16" max="16" width="39.5703125" customWidth="1"/>
    <col min="17" max="17" width="12.85546875" customWidth="1"/>
    <col min="18" max="18" width="59.140625" customWidth="1"/>
  </cols>
  <sheetData>
    <row r="1" spans="1:20" x14ac:dyDescent="0.25">
      <c r="A1" s="19" t="s">
        <v>7</v>
      </c>
      <c r="B1" s="34"/>
      <c r="C1" s="34"/>
      <c r="D1" s="34"/>
      <c r="E1" s="34"/>
      <c r="F1" s="34"/>
      <c r="G1" s="34"/>
      <c r="H1" s="34"/>
      <c r="I1" s="34"/>
      <c r="J1" s="34"/>
      <c r="K1" s="34"/>
      <c r="L1" s="34"/>
      <c r="M1" s="34"/>
      <c r="N1" s="34"/>
      <c r="O1" s="34"/>
      <c r="P1" s="34"/>
      <c r="Q1" s="34"/>
      <c r="R1" s="34"/>
      <c r="S1" s="34"/>
      <c r="T1" s="34"/>
    </row>
    <row r="2" spans="1:20" s="21" customFormat="1" ht="31.5" x14ac:dyDescent="0.5">
      <c r="A2" s="20" t="s">
        <v>66</v>
      </c>
      <c r="B2" s="20"/>
      <c r="C2" s="20"/>
      <c r="D2" s="20"/>
      <c r="E2" s="20"/>
      <c r="F2" s="20"/>
      <c r="G2" s="20"/>
      <c r="H2" s="20"/>
      <c r="I2" s="20"/>
      <c r="J2" s="20"/>
      <c r="K2" s="20"/>
      <c r="L2" s="20"/>
      <c r="M2" s="20"/>
      <c r="N2" s="20"/>
      <c r="O2" s="20"/>
      <c r="P2" s="20"/>
      <c r="Q2" s="20"/>
      <c r="R2" s="20"/>
      <c r="S2" s="20"/>
      <c r="T2" s="20"/>
    </row>
    <row r="3" spans="1:20" x14ac:dyDescent="0.25">
      <c r="A3" s="34" t="s">
        <v>67</v>
      </c>
      <c r="B3" s="34"/>
      <c r="C3" s="34"/>
      <c r="D3" s="34"/>
      <c r="E3" s="34"/>
      <c r="F3" s="34"/>
      <c r="G3" s="34"/>
      <c r="H3" s="34"/>
      <c r="I3" s="34"/>
      <c r="J3" s="34"/>
      <c r="K3" s="34"/>
      <c r="L3" s="34"/>
      <c r="M3" s="34"/>
      <c r="N3" s="34"/>
      <c r="O3" s="34"/>
      <c r="P3" s="34"/>
      <c r="Q3" s="34"/>
      <c r="R3" s="34"/>
      <c r="S3" s="34"/>
      <c r="T3" s="34"/>
    </row>
    <row r="4" spans="1:20" x14ac:dyDescent="0.25">
      <c r="A4" s="34" t="s">
        <v>68</v>
      </c>
      <c r="B4" s="34"/>
      <c r="C4" s="34"/>
      <c r="D4" s="34"/>
      <c r="E4" s="34"/>
      <c r="F4" s="34"/>
      <c r="G4" s="34"/>
      <c r="H4" s="34"/>
      <c r="I4" s="34"/>
      <c r="J4" s="34"/>
      <c r="K4" s="34"/>
      <c r="L4" s="34"/>
      <c r="M4" s="34"/>
      <c r="N4" s="34"/>
      <c r="O4" s="34"/>
      <c r="P4" s="34"/>
      <c r="Q4" s="34"/>
      <c r="R4" s="34"/>
      <c r="S4" s="34"/>
      <c r="T4" s="34"/>
    </row>
    <row r="5" spans="1:20" x14ac:dyDescent="0.25">
      <c r="A5" s="34" t="s">
        <v>69</v>
      </c>
      <c r="B5" s="34"/>
      <c r="C5" s="34"/>
      <c r="D5" s="34"/>
      <c r="E5" s="34"/>
      <c r="F5" s="34"/>
      <c r="G5" s="34"/>
      <c r="H5" s="34"/>
      <c r="I5" s="34"/>
      <c r="J5" s="34"/>
      <c r="K5" s="34"/>
      <c r="L5" s="34"/>
      <c r="M5" s="34"/>
      <c r="N5" s="34"/>
      <c r="O5" s="34"/>
      <c r="P5" s="34"/>
      <c r="Q5" s="34"/>
      <c r="R5" s="34"/>
      <c r="S5" s="34"/>
      <c r="T5" s="34"/>
    </row>
    <row r="6" spans="1:20" x14ac:dyDescent="0.25">
      <c r="A6" s="34"/>
      <c r="B6" s="34"/>
      <c r="C6" s="34"/>
      <c r="D6" s="34"/>
      <c r="E6" s="34"/>
      <c r="F6" s="34"/>
      <c r="G6" s="34"/>
      <c r="H6" s="34"/>
      <c r="I6" s="34"/>
      <c r="J6" s="34"/>
      <c r="K6" s="34"/>
      <c r="L6" s="34"/>
      <c r="M6" s="34"/>
      <c r="N6" s="34"/>
      <c r="O6" s="34"/>
      <c r="P6" s="34"/>
      <c r="Q6" s="34"/>
      <c r="R6" s="34"/>
      <c r="S6" s="34"/>
      <c r="T6" s="34"/>
    </row>
    <row r="7" spans="1:20" s="23" customFormat="1" ht="18.75" x14ac:dyDescent="0.3">
      <c r="A7" s="22" t="s">
        <v>70</v>
      </c>
      <c r="B7" s="22"/>
      <c r="C7" s="22"/>
      <c r="D7" s="22"/>
      <c r="E7" s="22"/>
      <c r="F7" s="22"/>
      <c r="G7" s="34"/>
      <c r="H7" s="34"/>
      <c r="I7" s="34"/>
      <c r="J7" s="34"/>
      <c r="K7" s="34"/>
      <c r="L7" s="34"/>
      <c r="M7" s="34"/>
      <c r="N7" s="34"/>
      <c r="O7" s="34"/>
      <c r="P7" s="34"/>
      <c r="Q7" s="34"/>
      <c r="R7" s="34"/>
      <c r="S7" s="34"/>
      <c r="T7" s="34"/>
    </row>
    <row r="8" spans="1:20" x14ac:dyDescent="0.25">
      <c r="A8" s="34" t="s">
        <v>71</v>
      </c>
      <c r="B8" s="34" t="s">
        <v>72</v>
      </c>
      <c r="C8" s="34" t="s">
        <v>73</v>
      </c>
      <c r="D8" s="34" t="s">
        <v>74</v>
      </c>
      <c r="E8" s="34" t="s">
        <v>75</v>
      </c>
      <c r="F8" s="34" t="s">
        <v>76</v>
      </c>
      <c r="G8" s="34"/>
      <c r="H8" s="34"/>
      <c r="I8" s="34"/>
      <c r="J8" s="34"/>
      <c r="K8" s="34"/>
      <c r="L8" s="34"/>
      <c r="M8" s="34"/>
      <c r="N8" s="34"/>
      <c r="O8" s="34"/>
      <c r="P8" s="34"/>
      <c r="Q8" s="34"/>
      <c r="R8" s="34"/>
      <c r="S8" s="34"/>
      <c r="T8" s="34"/>
    </row>
    <row r="9" spans="1:20" x14ac:dyDescent="0.25">
      <c r="A9" s="34" t="s">
        <v>77</v>
      </c>
      <c r="B9" s="34">
        <v>155</v>
      </c>
      <c r="C9" s="34">
        <v>143</v>
      </c>
      <c r="D9" s="34">
        <v>142</v>
      </c>
      <c r="E9" s="34">
        <v>144</v>
      </c>
      <c r="F9" s="34">
        <v>192</v>
      </c>
      <c r="G9" s="34"/>
      <c r="H9" s="34"/>
      <c r="I9" s="34"/>
      <c r="J9" s="34"/>
      <c r="K9" s="34"/>
      <c r="L9" s="34"/>
      <c r="M9" s="34"/>
      <c r="N9" s="34"/>
      <c r="O9" s="34"/>
      <c r="P9" s="34"/>
      <c r="Q9" s="34"/>
      <c r="R9" s="34"/>
      <c r="S9" s="34"/>
      <c r="T9" s="34"/>
    </row>
    <row r="10" spans="1:20" x14ac:dyDescent="0.25">
      <c r="A10" s="34" t="s">
        <v>78</v>
      </c>
      <c r="B10" s="34">
        <v>102</v>
      </c>
      <c r="C10" s="34">
        <v>108</v>
      </c>
      <c r="D10" s="34">
        <v>104</v>
      </c>
      <c r="E10" s="34">
        <v>116</v>
      </c>
      <c r="F10" s="34">
        <v>117</v>
      </c>
      <c r="G10" s="34"/>
      <c r="H10" s="34"/>
      <c r="I10" s="34"/>
      <c r="J10" s="34"/>
      <c r="K10" s="34"/>
      <c r="L10" s="34"/>
      <c r="M10" s="34"/>
      <c r="N10" s="34"/>
      <c r="O10" s="34"/>
      <c r="P10" s="34"/>
      <c r="Q10" s="34"/>
      <c r="R10" s="34"/>
      <c r="S10" s="34"/>
      <c r="T10" s="34"/>
    </row>
    <row r="11" spans="1:20" x14ac:dyDescent="0.25">
      <c r="A11" s="34" t="s">
        <v>79</v>
      </c>
      <c r="B11" s="34">
        <v>97</v>
      </c>
      <c r="C11" s="34">
        <v>101</v>
      </c>
      <c r="D11" s="34">
        <v>97</v>
      </c>
      <c r="E11" s="34">
        <v>102</v>
      </c>
      <c r="F11" s="34">
        <v>105</v>
      </c>
      <c r="G11" s="34"/>
      <c r="H11" s="34"/>
      <c r="I11" s="34"/>
      <c r="J11" s="34"/>
      <c r="K11" s="34"/>
      <c r="L11" s="34"/>
      <c r="M11" s="34"/>
      <c r="N11" s="34"/>
      <c r="O11" s="34"/>
      <c r="P11" s="34"/>
      <c r="Q11" s="34"/>
      <c r="R11" s="34"/>
      <c r="S11" s="34"/>
      <c r="T11" s="34"/>
    </row>
    <row r="12" spans="1:20" x14ac:dyDescent="0.25">
      <c r="A12" s="34" t="s">
        <v>80</v>
      </c>
      <c r="B12" s="34">
        <v>5</v>
      </c>
      <c r="C12" s="34">
        <v>7</v>
      </c>
      <c r="D12" s="34">
        <v>7</v>
      </c>
      <c r="E12" s="34">
        <v>14</v>
      </c>
      <c r="F12" s="34">
        <v>12</v>
      </c>
      <c r="G12" s="34"/>
      <c r="H12" s="34"/>
      <c r="I12" s="34"/>
      <c r="J12" s="34"/>
      <c r="K12" s="34"/>
      <c r="L12" s="34"/>
      <c r="M12" s="34"/>
      <c r="N12" s="34"/>
      <c r="O12" s="34"/>
      <c r="P12" s="34"/>
      <c r="Q12" s="34"/>
      <c r="R12" s="34"/>
      <c r="S12" s="34"/>
      <c r="T12" s="34"/>
    </row>
    <row r="13" spans="1:20" x14ac:dyDescent="0.25">
      <c r="A13" s="34"/>
      <c r="B13" s="34"/>
      <c r="C13" s="34"/>
      <c r="D13" s="34"/>
      <c r="E13" s="34"/>
      <c r="F13" s="34"/>
      <c r="G13" s="34"/>
      <c r="H13" s="34"/>
      <c r="I13" s="34"/>
      <c r="J13" s="34"/>
      <c r="K13" s="34"/>
      <c r="L13" s="34"/>
      <c r="M13" s="34"/>
      <c r="N13" s="34"/>
      <c r="O13" s="34"/>
      <c r="P13" s="34"/>
      <c r="Q13" s="34"/>
      <c r="R13" s="34"/>
      <c r="S13" s="34"/>
      <c r="T13" s="34"/>
    </row>
    <row r="14" spans="1:20" s="23" customFormat="1" ht="18.75" x14ac:dyDescent="0.3">
      <c r="A14" s="22" t="s">
        <v>81</v>
      </c>
      <c r="B14" s="22"/>
      <c r="C14" s="22"/>
      <c r="D14" s="22"/>
      <c r="E14" s="22"/>
      <c r="F14" s="22"/>
      <c r="G14" s="22"/>
      <c r="H14" s="22"/>
      <c r="I14" s="22"/>
      <c r="J14" s="22"/>
      <c r="K14" s="22"/>
      <c r="L14" s="22"/>
      <c r="M14" s="22"/>
      <c r="N14" s="22"/>
      <c r="O14" s="22"/>
      <c r="P14" s="22"/>
      <c r="Q14" s="22"/>
      <c r="R14" s="22"/>
      <c r="S14" s="22"/>
      <c r="T14" s="22"/>
    </row>
    <row r="15" spans="1:20" x14ac:dyDescent="0.25">
      <c r="A15" s="35"/>
      <c r="B15" s="36" t="s">
        <v>72</v>
      </c>
      <c r="C15" s="85" t="s">
        <v>73</v>
      </c>
      <c r="D15" s="86"/>
      <c r="E15" s="86"/>
      <c r="F15" s="87"/>
      <c r="G15" s="85" t="s">
        <v>74</v>
      </c>
      <c r="H15" s="86"/>
      <c r="I15" s="86"/>
      <c r="J15" s="86"/>
      <c r="K15" s="85" t="s">
        <v>75</v>
      </c>
      <c r="L15" s="86"/>
      <c r="M15" s="86"/>
      <c r="N15" s="86"/>
      <c r="O15" s="85" t="s">
        <v>76</v>
      </c>
      <c r="P15" s="86"/>
      <c r="Q15" s="86"/>
      <c r="R15" s="87"/>
      <c r="S15" s="34"/>
      <c r="T15" s="34"/>
    </row>
    <row r="16" spans="1:20" s="18" customFormat="1" x14ac:dyDescent="0.25">
      <c r="A16" s="37"/>
      <c r="B16" s="38"/>
      <c r="C16" s="37" t="s">
        <v>82</v>
      </c>
      <c r="D16" s="39" t="s">
        <v>83</v>
      </c>
      <c r="E16" s="39" t="s">
        <v>84</v>
      </c>
      <c r="F16" s="40" t="s">
        <v>85</v>
      </c>
      <c r="G16" s="37" t="s">
        <v>82</v>
      </c>
      <c r="H16" s="39" t="s">
        <v>83</v>
      </c>
      <c r="I16" s="39" t="s">
        <v>84</v>
      </c>
      <c r="J16" s="39" t="s">
        <v>85</v>
      </c>
      <c r="K16" s="37" t="s">
        <v>82</v>
      </c>
      <c r="L16" s="39" t="s">
        <v>83</v>
      </c>
      <c r="M16" s="39" t="s">
        <v>84</v>
      </c>
      <c r="N16" s="39" t="s">
        <v>85</v>
      </c>
      <c r="O16" s="37" t="s">
        <v>82</v>
      </c>
      <c r="P16" s="39" t="s">
        <v>83</v>
      </c>
      <c r="Q16" s="39" t="s">
        <v>84</v>
      </c>
      <c r="R16" s="40" t="s">
        <v>85</v>
      </c>
      <c r="S16" s="41"/>
      <c r="T16" s="41"/>
    </row>
    <row r="17" spans="1:20" x14ac:dyDescent="0.25">
      <c r="A17" s="42"/>
      <c r="B17" s="43"/>
      <c r="C17" s="42">
        <v>1</v>
      </c>
      <c r="D17" t="s">
        <v>86</v>
      </c>
      <c r="E17">
        <v>25</v>
      </c>
      <c r="F17" s="44">
        <v>14</v>
      </c>
      <c r="G17" s="42">
        <v>1</v>
      </c>
      <c r="H17" t="s">
        <v>86</v>
      </c>
      <c r="I17">
        <v>22</v>
      </c>
      <c r="J17">
        <v>13</v>
      </c>
      <c r="K17" s="42">
        <v>1</v>
      </c>
      <c r="L17" t="s">
        <v>86</v>
      </c>
      <c r="M17">
        <v>23</v>
      </c>
      <c r="N17">
        <v>13</v>
      </c>
      <c r="O17" s="42">
        <v>1</v>
      </c>
      <c r="P17" t="s">
        <v>87</v>
      </c>
      <c r="Q17">
        <v>18</v>
      </c>
      <c r="R17" s="44">
        <v>11</v>
      </c>
      <c r="S17" s="34"/>
      <c r="T17" s="34"/>
    </row>
    <row r="18" spans="1:20" x14ac:dyDescent="0.25">
      <c r="A18" s="42"/>
      <c r="B18" s="43"/>
      <c r="C18" s="42">
        <v>2</v>
      </c>
      <c r="D18" t="s">
        <v>88</v>
      </c>
      <c r="E18">
        <v>19</v>
      </c>
      <c r="F18" s="44">
        <v>9</v>
      </c>
      <c r="G18" s="42">
        <v>2</v>
      </c>
      <c r="H18" t="s">
        <v>89</v>
      </c>
      <c r="I18">
        <v>19</v>
      </c>
      <c r="J18">
        <v>10</v>
      </c>
      <c r="K18" s="42">
        <v>2</v>
      </c>
      <c r="L18" t="s">
        <v>89</v>
      </c>
      <c r="M18">
        <v>19</v>
      </c>
      <c r="N18">
        <v>9</v>
      </c>
      <c r="O18" s="42">
        <v>2</v>
      </c>
      <c r="P18" t="s">
        <v>90</v>
      </c>
      <c r="Q18">
        <v>20</v>
      </c>
      <c r="R18" s="44">
        <v>9</v>
      </c>
      <c r="S18" s="34"/>
      <c r="T18" s="34"/>
    </row>
    <row r="19" spans="1:20" x14ac:dyDescent="0.25">
      <c r="A19" s="42"/>
      <c r="B19" s="43"/>
      <c r="C19" s="42">
        <v>3</v>
      </c>
      <c r="D19" t="s">
        <v>91</v>
      </c>
      <c r="E19">
        <v>11</v>
      </c>
      <c r="F19" s="44">
        <v>3</v>
      </c>
      <c r="G19" s="42">
        <v>3</v>
      </c>
      <c r="H19" t="s">
        <v>92</v>
      </c>
      <c r="I19">
        <v>13</v>
      </c>
      <c r="J19">
        <v>4</v>
      </c>
      <c r="K19" s="42">
        <v>3</v>
      </c>
      <c r="L19" t="s">
        <v>92</v>
      </c>
      <c r="M19">
        <v>10</v>
      </c>
      <c r="N19">
        <v>3</v>
      </c>
      <c r="O19" s="42">
        <v>3</v>
      </c>
      <c r="P19" t="s">
        <v>93</v>
      </c>
      <c r="Q19">
        <v>9</v>
      </c>
      <c r="R19" s="44">
        <v>2</v>
      </c>
      <c r="S19" s="34"/>
      <c r="T19" s="34"/>
    </row>
    <row r="20" spans="1:20" x14ac:dyDescent="0.25">
      <c r="A20" s="42"/>
      <c r="B20" s="43"/>
      <c r="C20" s="42">
        <v>4</v>
      </c>
      <c r="D20" t="s">
        <v>94</v>
      </c>
      <c r="E20">
        <v>11</v>
      </c>
      <c r="F20" s="44">
        <v>3</v>
      </c>
      <c r="G20" s="42">
        <v>4</v>
      </c>
      <c r="H20" t="s">
        <v>95</v>
      </c>
      <c r="I20">
        <v>11</v>
      </c>
      <c r="J20">
        <v>3</v>
      </c>
      <c r="K20" s="42">
        <v>4</v>
      </c>
      <c r="L20" t="s">
        <v>95</v>
      </c>
      <c r="M20">
        <v>14</v>
      </c>
      <c r="N20">
        <v>5</v>
      </c>
      <c r="O20" s="42">
        <v>4</v>
      </c>
      <c r="P20" t="s">
        <v>96</v>
      </c>
      <c r="Q20">
        <v>18</v>
      </c>
      <c r="R20" s="44">
        <v>7</v>
      </c>
      <c r="S20" s="34"/>
      <c r="T20" s="34"/>
    </row>
    <row r="21" spans="1:20" x14ac:dyDescent="0.25">
      <c r="A21" s="42"/>
      <c r="B21" s="43"/>
      <c r="C21" s="42">
        <v>5</v>
      </c>
      <c r="D21" t="s">
        <v>97</v>
      </c>
      <c r="E21">
        <v>11</v>
      </c>
      <c r="F21" s="44">
        <v>3</v>
      </c>
      <c r="G21" s="42">
        <v>5</v>
      </c>
      <c r="H21" t="s">
        <v>98</v>
      </c>
      <c r="I21">
        <v>8</v>
      </c>
      <c r="J21">
        <v>5</v>
      </c>
      <c r="K21" s="42">
        <v>5</v>
      </c>
      <c r="L21" t="s">
        <v>98</v>
      </c>
      <c r="M21">
        <v>13</v>
      </c>
      <c r="N21">
        <v>7</v>
      </c>
      <c r="O21" s="42">
        <v>5</v>
      </c>
      <c r="P21" t="s">
        <v>99</v>
      </c>
      <c r="Q21">
        <v>12</v>
      </c>
      <c r="R21" s="44">
        <v>5</v>
      </c>
      <c r="S21" s="34"/>
      <c r="T21" s="34"/>
    </row>
    <row r="22" spans="1:20" x14ac:dyDescent="0.25">
      <c r="A22" s="42"/>
      <c r="B22" s="43"/>
      <c r="C22" s="42">
        <v>6</v>
      </c>
      <c r="D22" t="s">
        <v>100</v>
      </c>
      <c r="E22">
        <v>8</v>
      </c>
      <c r="F22" s="44">
        <v>5</v>
      </c>
      <c r="G22" s="42">
        <v>6</v>
      </c>
      <c r="H22" t="s">
        <v>100</v>
      </c>
      <c r="I22">
        <v>7</v>
      </c>
      <c r="J22">
        <v>6</v>
      </c>
      <c r="K22" s="42">
        <v>6</v>
      </c>
      <c r="L22" t="s">
        <v>100</v>
      </c>
      <c r="M22">
        <v>6</v>
      </c>
      <c r="N22">
        <v>4</v>
      </c>
      <c r="O22" s="42">
        <v>6</v>
      </c>
      <c r="P22" t="s">
        <v>101</v>
      </c>
      <c r="Q22">
        <v>7</v>
      </c>
      <c r="R22" s="44">
        <v>4</v>
      </c>
      <c r="S22" s="34"/>
      <c r="T22" s="34"/>
    </row>
    <row r="23" spans="1:20" x14ac:dyDescent="0.25">
      <c r="A23" s="42"/>
      <c r="B23" s="43"/>
      <c r="C23" s="42">
        <v>7</v>
      </c>
      <c r="D23" t="s">
        <v>102</v>
      </c>
      <c r="E23">
        <v>6</v>
      </c>
      <c r="F23" s="44">
        <v>2</v>
      </c>
      <c r="G23" s="42">
        <v>7</v>
      </c>
      <c r="H23" t="s">
        <v>103</v>
      </c>
      <c r="I23">
        <v>6</v>
      </c>
      <c r="J23">
        <v>3</v>
      </c>
      <c r="K23" s="42">
        <v>7</v>
      </c>
      <c r="L23" t="s">
        <v>103</v>
      </c>
      <c r="M23">
        <v>7</v>
      </c>
      <c r="N23">
        <v>1</v>
      </c>
      <c r="O23" s="42">
        <v>7</v>
      </c>
      <c r="P23" t="s">
        <v>104</v>
      </c>
      <c r="Q23">
        <v>9</v>
      </c>
      <c r="R23" s="44">
        <v>2</v>
      </c>
      <c r="S23" s="34"/>
      <c r="T23" s="34"/>
    </row>
    <row r="24" spans="1:20" x14ac:dyDescent="0.25">
      <c r="A24" s="42"/>
      <c r="B24" s="43"/>
      <c r="C24" s="42">
        <v>8</v>
      </c>
      <c r="D24" t="s">
        <v>105</v>
      </c>
      <c r="E24">
        <v>5</v>
      </c>
      <c r="F24" s="44">
        <v>1</v>
      </c>
      <c r="G24" s="42">
        <v>8</v>
      </c>
      <c r="H24" t="s">
        <v>106</v>
      </c>
      <c r="I24">
        <v>6</v>
      </c>
      <c r="J24">
        <v>1</v>
      </c>
      <c r="K24" s="42">
        <v>8</v>
      </c>
      <c r="L24" t="s">
        <v>106</v>
      </c>
      <c r="M24">
        <v>6</v>
      </c>
      <c r="N24">
        <v>1</v>
      </c>
      <c r="O24" s="42">
        <v>8</v>
      </c>
      <c r="P24" t="s">
        <v>107</v>
      </c>
      <c r="Q24">
        <v>8</v>
      </c>
      <c r="R24" s="44">
        <v>4</v>
      </c>
      <c r="S24" s="34"/>
      <c r="T24" s="34"/>
    </row>
    <row r="25" spans="1:20" x14ac:dyDescent="0.25">
      <c r="A25" s="42"/>
      <c r="B25" s="43"/>
      <c r="C25" s="42">
        <v>9</v>
      </c>
      <c r="D25" t="s">
        <v>106</v>
      </c>
      <c r="E25">
        <v>4</v>
      </c>
      <c r="F25" s="44">
        <v>1</v>
      </c>
      <c r="G25" s="42">
        <v>9</v>
      </c>
      <c r="H25" t="s">
        <v>108</v>
      </c>
      <c r="I25">
        <v>5</v>
      </c>
      <c r="J25">
        <v>1</v>
      </c>
      <c r="K25" s="42">
        <v>9</v>
      </c>
      <c r="L25" t="s">
        <v>108</v>
      </c>
      <c r="M25">
        <v>4</v>
      </c>
      <c r="N25">
        <v>0</v>
      </c>
      <c r="O25" s="42">
        <v>9</v>
      </c>
      <c r="P25" t="s">
        <v>109</v>
      </c>
      <c r="Q25">
        <v>4</v>
      </c>
      <c r="R25" s="44">
        <v>0</v>
      </c>
      <c r="S25" s="34"/>
      <c r="T25" s="34"/>
    </row>
    <row r="26" spans="1:20" s="12" customFormat="1" x14ac:dyDescent="0.25">
      <c r="A26" s="45"/>
      <c r="B26" s="46"/>
      <c r="C26" s="45" t="s">
        <v>110</v>
      </c>
      <c r="D26" s="47"/>
      <c r="E26" s="47">
        <v>100</v>
      </c>
      <c r="F26" s="48">
        <v>41</v>
      </c>
      <c r="G26" s="45" t="s">
        <v>110</v>
      </c>
      <c r="H26" s="47"/>
      <c r="I26" s="47">
        <v>97</v>
      </c>
      <c r="J26" s="47">
        <v>46</v>
      </c>
      <c r="K26" s="45" t="s">
        <v>110</v>
      </c>
      <c r="L26" s="47"/>
      <c r="M26" s="47">
        <v>102</v>
      </c>
      <c r="N26" s="47">
        <v>43</v>
      </c>
      <c r="O26" s="45" t="s">
        <v>110</v>
      </c>
      <c r="P26" s="47"/>
      <c r="Q26" s="47">
        <v>105</v>
      </c>
      <c r="R26" s="48">
        <v>44</v>
      </c>
    </row>
    <row r="27" spans="1:20" s="12" customFormat="1" x14ac:dyDescent="0.25"/>
    <row r="28" spans="1:20" s="23" customFormat="1" ht="18.75" x14ac:dyDescent="0.3">
      <c r="A28" s="22" t="s">
        <v>111</v>
      </c>
      <c r="B28" s="22"/>
      <c r="C28" s="22"/>
      <c r="D28" s="22"/>
      <c r="E28" s="22"/>
      <c r="F28" s="22"/>
      <c r="G28" s="22"/>
      <c r="H28" s="22"/>
      <c r="I28" s="22"/>
      <c r="J28" s="22"/>
      <c r="K28" s="22"/>
      <c r="L28" s="22"/>
      <c r="M28" s="22"/>
      <c r="N28" s="22"/>
      <c r="O28" s="22"/>
      <c r="P28" s="22"/>
      <c r="Q28" s="22"/>
      <c r="R28" s="22"/>
      <c r="S28" s="22"/>
      <c r="T28" s="22"/>
    </row>
    <row r="29" spans="1:20" x14ac:dyDescent="0.25">
      <c r="A29" s="35"/>
      <c r="B29" s="36" t="s">
        <v>72</v>
      </c>
      <c r="C29" s="85" t="s">
        <v>73</v>
      </c>
      <c r="D29" s="86"/>
      <c r="E29" s="86"/>
      <c r="F29" s="87"/>
      <c r="G29" s="85" t="s">
        <v>112</v>
      </c>
      <c r="H29" s="86"/>
      <c r="I29" s="86"/>
      <c r="J29" s="87"/>
      <c r="K29" s="85" t="s">
        <v>75</v>
      </c>
      <c r="L29" s="86"/>
      <c r="M29" s="86"/>
      <c r="N29" s="87"/>
      <c r="O29" s="85" t="s">
        <v>76</v>
      </c>
      <c r="P29" s="86"/>
      <c r="Q29" s="86"/>
      <c r="R29" s="87"/>
      <c r="S29" s="34"/>
      <c r="T29" s="34"/>
    </row>
    <row r="30" spans="1:20" x14ac:dyDescent="0.25">
      <c r="A30" s="37"/>
      <c r="B30" s="38"/>
      <c r="C30" s="37" t="s">
        <v>16</v>
      </c>
      <c r="D30" s="39" t="s">
        <v>113</v>
      </c>
      <c r="E30" s="39"/>
      <c r="F30" s="40" t="s">
        <v>114</v>
      </c>
      <c r="G30" s="37" t="s">
        <v>16</v>
      </c>
      <c r="H30" s="39" t="s">
        <v>113</v>
      </c>
      <c r="I30" s="39"/>
      <c r="J30" s="40" t="s">
        <v>114</v>
      </c>
      <c r="K30" s="37" t="s">
        <v>16</v>
      </c>
      <c r="L30" s="39" t="s">
        <v>113</v>
      </c>
      <c r="M30" s="39"/>
      <c r="N30" s="40" t="s">
        <v>114</v>
      </c>
      <c r="O30" s="37" t="s">
        <v>16</v>
      </c>
      <c r="P30" s="39" t="s">
        <v>113</v>
      </c>
      <c r="Q30" s="39"/>
      <c r="R30" s="40" t="s">
        <v>114</v>
      </c>
      <c r="S30" s="34"/>
      <c r="T30" s="34"/>
    </row>
    <row r="31" spans="1:20" x14ac:dyDescent="0.25">
      <c r="A31" s="42"/>
      <c r="B31" s="43"/>
      <c r="C31" s="42" t="s">
        <v>115</v>
      </c>
      <c r="D31" t="s">
        <v>116</v>
      </c>
      <c r="F31" s="44" t="s">
        <v>117</v>
      </c>
      <c r="G31" s="42" t="s">
        <v>118</v>
      </c>
      <c r="H31" t="s">
        <v>119</v>
      </c>
      <c r="J31" s="44" t="s">
        <v>120</v>
      </c>
      <c r="K31" s="42" t="s">
        <v>121</v>
      </c>
      <c r="L31" t="s">
        <v>122</v>
      </c>
      <c r="N31" s="44" t="s">
        <v>123</v>
      </c>
      <c r="O31" s="42" t="s">
        <v>121</v>
      </c>
      <c r="P31" t="s">
        <v>124</v>
      </c>
      <c r="R31" s="44" t="s">
        <v>125</v>
      </c>
      <c r="S31" s="34"/>
      <c r="T31" s="34"/>
    </row>
    <row r="32" spans="1:20" x14ac:dyDescent="0.25">
      <c r="A32" s="42"/>
      <c r="B32" s="43"/>
      <c r="C32" s="42" t="s">
        <v>115</v>
      </c>
      <c r="D32" t="s">
        <v>126</v>
      </c>
      <c r="F32" s="44" t="s">
        <v>127</v>
      </c>
      <c r="G32" s="42" t="s">
        <v>128</v>
      </c>
      <c r="H32" t="s">
        <v>129</v>
      </c>
      <c r="J32" s="44" t="s">
        <v>130</v>
      </c>
      <c r="K32" s="42" t="s">
        <v>121</v>
      </c>
      <c r="L32" t="s">
        <v>131</v>
      </c>
      <c r="N32" s="44" t="s">
        <v>132</v>
      </c>
      <c r="O32" s="42" t="s">
        <v>133</v>
      </c>
      <c r="P32" t="s">
        <v>134</v>
      </c>
      <c r="R32" s="44" t="s">
        <v>135</v>
      </c>
      <c r="S32" s="34"/>
      <c r="T32" s="34"/>
    </row>
    <row r="33" spans="1:20" x14ac:dyDescent="0.25">
      <c r="A33" s="42"/>
      <c r="B33" s="43"/>
      <c r="C33" s="42" t="s">
        <v>136</v>
      </c>
      <c r="D33" t="s">
        <v>137</v>
      </c>
      <c r="F33" s="44" t="s">
        <v>138</v>
      </c>
      <c r="G33" s="42" t="s">
        <v>139</v>
      </c>
      <c r="H33" t="s">
        <v>140</v>
      </c>
      <c r="J33" s="44" t="s">
        <v>141</v>
      </c>
      <c r="K33" s="42" t="s">
        <v>121</v>
      </c>
      <c r="L33" t="s">
        <v>142</v>
      </c>
      <c r="N33" s="44" t="s">
        <v>143</v>
      </c>
      <c r="O33" s="42" t="s">
        <v>133</v>
      </c>
      <c r="P33" t="s">
        <v>144</v>
      </c>
      <c r="R33" s="44" t="s">
        <v>145</v>
      </c>
      <c r="S33" s="34"/>
      <c r="T33" s="34"/>
    </row>
    <row r="34" spans="1:20" x14ac:dyDescent="0.25">
      <c r="A34" s="42"/>
      <c r="B34" s="43"/>
      <c r="C34" s="42" t="s">
        <v>136</v>
      </c>
      <c r="D34" t="s">
        <v>146</v>
      </c>
      <c r="F34" s="44" t="s">
        <v>147</v>
      </c>
      <c r="G34" s="42" t="s">
        <v>148</v>
      </c>
      <c r="H34" t="s">
        <v>149</v>
      </c>
      <c r="J34" s="44" t="s">
        <v>150</v>
      </c>
      <c r="K34" s="42" t="s">
        <v>136</v>
      </c>
      <c r="L34" t="s">
        <v>151</v>
      </c>
      <c r="N34" s="44" t="s">
        <v>152</v>
      </c>
      <c r="O34" s="42" t="s">
        <v>136</v>
      </c>
      <c r="P34" t="s">
        <v>153</v>
      </c>
      <c r="R34" s="44" t="s">
        <v>152</v>
      </c>
      <c r="S34" s="34"/>
      <c r="T34" s="34"/>
    </row>
    <row r="35" spans="1:20" x14ac:dyDescent="0.25">
      <c r="A35" s="42"/>
      <c r="B35" s="43"/>
      <c r="C35" s="42" t="s">
        <v>154</v>
      </c>
      <c r="D35" t="s">
        <v>155</v>
      </c>
      <c r="F35" s="44" t="s">
        <v>135</v>
      </c>
      <c r="G35" s="42" t="s">
        <v>148</v>
      </c>
      <c r="H35" t="s">
        <v>156</v>
      </c>
      <c r="J35" s="44" t="s">
        <v>157</v>
      </c>
      <c r="K35" s="42" t="s">
        <v>118</v>
      </c>
      <c r="L35" t="s">
        <v>158</v>
      </c>
      <c r="N35" s="44" t="s">
        <v>120</v>
      </c>
      <c r="O35" s="42" t="s">
        <v>136</v>
      </c>
      <c r="P35" t="s">
        <v>159</v>
      </c>
      <c r="R35" s="44" t="s">
        <v>160</v>
      </c>
      <c r="S35" s="34"/>
      <c r="T35" s="34"/>
    </row>
    <row r="36" spans="1:20" x14ac:dyDescent="0.25">
      <c r="A36" s="42"/>
      <c r="B36" s="43"/>
      <c r="C36" s="42" t="s">
        <v>133</v>
      </c>
      <c r="D36" t="s">
        <v>161</v>
      </c>
      <c r="F36" s="44" t="s">
        <v>162</v>
      </c>
      <c r="G36" s="42" t="s">
        <v>148</v>
      </c>
      <c r="H36" t="s">
        <v>163</v>
      </c>
      <c r="J36" s="44" t="s">
        <v>164</v>
      </c>
      <c r="K36" s="42" t="s">
        <v>118</v>
      </c>
      <c r="L36" t="s">
        <v>165</v>
      </c>
      <c r="N36" s="44" t="s">
        <v>120</v>
      </c>
      <c r="O36" s="42" t="s">
        <v>118</v>
      </c>
      <c r="P36" t="s">
        <v>166</v>
      </c>
      <c r="R36" s="44" t="s">
        <v>120</v>
      </c>
      <c r="S36" s="34"/>
      <c r="T36" s="34"/>
    </row>
    <row r="37" spans="1:20" x14ac:dyDescent="0.25">
      <c r="A37" s="42"/>
      <c r="B37" s="43"/>
      <c r="C37" s="42" t="s">
        <v>133</v>
      </c>
      <c r="D37" t="s">
        <v>167</v>
      </c>
      <c r="F37" s="44" t="s">
        <v>168</v>
      </c>
      <c r="G37" s="42" t="s">
        <v>148</v>
      </c>
      <c r="H37" t="s">
        <v>169</v>
      </c>
      <c r="J37" s="44" t="s">
        <v>170</v>
      </c>
      <c r="K37" s="42" t="s">
        <v>171</v>
      </c>
      <c r="L37" t="s">
        <v>172</v>
      </c>
      <c r="N37" s="44" t="s">
        <v>173</v>
      </c>
      <c r="O37" s="42" t="s">
        <v>148</v>
      </c>
      <c r="P37" t="s">
        <v>174</v>
      </c>
      <c r="R37" s="44" t="s">
        <v>175</v>
      </c>
      <c r="S37" s="34"/>
      <c r="T37" s="34"/>
    </row>
    <row r="38" spans="1:20" x14ac:dyDescent="0.25">
      <c r="A38" s="42"/>
      <c r="B38" s="43"/>
      <c r="C38" s="42"/>
      <c r="F38" s="44"/>
      <c r="G38" s="42"/>
      <c r="J38" s="44"/>
      <c r="K38" s="42" t="s">
        <v>171</v>
      </c>
      <c r="L38" t="s">
        <v>176</v>
      </c>
      <c r="N38" s="44" t="s">
        <v>177</v>
      </c>
      <c r="O38" s="42" t="s">
        <v>148</v>
      </c>
      <c r="P38" t="s">
        <v>178</v>
      </c>
      <c r="R38" s="44" t="s">
        <v>179</v>
      </c>
      <c r="S38" s="34"/>
      <c r="T38" s="34"/>
    </row>
    <row r="39" spans="1:20" x14ac:dyDescent="0.25">
      <c r="A39" s="42"/>
      <c r="B39" s="43"/>
      <c r="C39" s="42"/>
      <c r="F39" s="44"/>
      <c r="G39" s="42"/>
      <c r="J39" s="44"/>
      <c r="K39" s="42" t="s">
        <v>180</v>
      </c>
      <c r="L39" t="s">
        <v>181</v>
      </c>
      <c r="N39" s="44" t="s">
        <v>182</v>
      </c>
      <c r="O39" s="42" t="s">
        <v>154</v>
      </c>
      <c r="P39" t="s">
        <v>183</v>
      </c>
      <c r="R39" s="44" t="s">
        <v>184</v>
      </c>
      <c r="S39" s="34"/>
      <c r="T39" s="34"/>
    </row>
    <row r="40" spans="1:20" x14ac:dyDescent="0.25">
      <c r="A40" s="42"/>
      <c r="B40" s="43"/>
      <c r="C40" s="42"/>
      <c r="F40" s="44"/>
      <c r="G40" s="42"/>
      <c r="J40" s="44"/>
      <c r="K40" s="42" t="s">
        <v>180</v>
      </c>
      <c r="L40" t="s">
        <v>185</v>
      </c>
      <c r="N40" s="44" t="s">
        <v>186</v>
      </c>
      <c r="O40" s="42" t="s">
        <v>171</v>
      </c>
      <c r="P40" t="s">
        <v>187</v>
      </c>
      <c r="R40" s="44" t="s">
        <v>188</v>
      </c>
      <c r="S40" s="34"/>
      <c r="T40" s="34"/>
    </row>
    <row r="41" spans="1:20" x14ac:dyDescent="0.25">
      <c r="A41" s="42"/>
      <c r="B41" s="43"/>
      <c r="C41" s="42"/>
      <c r="F41" s="44"/>
      <c r="G41" s="42"/>
      <c r="J41" s="44"/>
      <c r="K41" s="42" t="s">
        <v>139</v>
      </c>
      <c r="L41" t="s">
        <v>189</v>
      </c>
      <c r="N41" s="44" t="s">
        <v>141</v>
      </c>
      <c r="O41" s="42" t="s">
        <v>121</v>
      </c>
      <c r="P41" t="s">
        <v>190</v>
      </c>
      <c r="R41" s="44" t="s">
        <v>191</v>
      </c>
      <c r="S41" s="34"/>
      <c r="T41" s="34"/>
    </row>
    <row r="42" spans="1:20" x14ac:dyDescent="0.25">
      <c r="A42" s="42"/>
      <c r="B42" s="43"/>
      <c r="C42" s="42"/>
      <c r="F42" s="44"/>
      <c r="G42" s="42"/>
      <c r="J42" s="44"/>
      <c r="K42" s="42" t="s">
        <v>139</v>
      </c>
      <c r="L42" t="s">
        <v>192</v>
      </c>
      <c r="N42" s="44" t="s">
        <v>193</v>
      </c>
      <c r="O42" s="42" t="s">
        <v>121</v>
      </c>
      <c r="P42" t="s">
        <v>194</v>
      </c>
      <c r="R42" s="44" t="s">
        <v>195</v>
      </c>
      <c r="S42" s="34"/>
      <c r="T42" s="34"/>
    </row>
    <row r="43" spans="1:20" x14ac:dyDescent="0.25">
      <c r="A43" s="42"/>
      <c r="B43" s="43"/>
      <c r="C43" s="42"/>
      <c r="F43" s="44"/>
      <c r="G43" s="42"/>
      <c r="J43" s="44"/>
      <c r="K43" s="42" t="s">
        <v>133</v>
      </c>
      <c r="L43" t="s">
        <v>196</v>
      </c>
      <c r="N43" s="44" t="s">
        <v>197</v>
      </c>
      <c r="O43" s="42"/>
      <c r="R43" s="44"/>
      <c r="S43" s="34"/>
      <c r="T43" s="34"/>
    </row>
    <row r="44" spans="1:20" x14ac:dyDescent="0.25">
      <c r="A44" s="49"/>
      <c r="B44" s="50"/>
      <c r="C44" s="49"/>
      <c r="D44" s="51"/>
      <c r="E44" s="51"/>
      <c r="F44" s="52"/>
      <c r="G44" s="49"/>
      <c r="H44" s="51"/>
      <c r="I44" s="51"/>
      <c r="J44" s="52"/>
      <c r="K44" s="49" t="s">
        <v>128</v>
      </c>
      <c r="L44" s="51" t="s">
        <v>198</v>
      </c>
      <c r="M44" s="51"/>
      <c r="N44" s="52" t="s">
        <v>199</v>
      </c>
      <c r="O44" s="49"/>
      <c r="P44" s="51"/>
      <c r="Q44" s="51"/>
      <c r="R44" s="52"/>
      <c r="S44" s="34"/>
      <c r="T44" s="34"/>
    </row>
    <row r="45" spans="1:20" x14ac:dyDescent="0.25">
      <c r="A45" s="34"/>
      <c r="B45" s="34"/>
      <c r="C45" s="34"/>
      <c r="D45" s="34"/>
      <c r="E45" s="34"/>
      <c r="F45" s="34"/>
      <c r="G45" s="34"/>
      <c r="H45" s="34"/>
      <c r="I45" s="34"/>
      <c r="J45" s="34"/>
      <c r="K45" s="34"/>
      <c r="L45" s="34"/>
      <c r="M45" s="34"/>
      <c r="N45" s="34"/>
      <c r="O45" s="34"/>
      <c r="P45" s="34"/>
      <c r="Q45" s="34"/>
      <c r="R45" s="34"/>
      <c r="S45" s="34"/>
      <c r="T45" s="34"/>
    </row>
    <row r="46" spans="1:20" s="23" customFormat="1" ht="18.75" x14ac:dyDescent="0.3">
      <c r="A46" s="22" t="s">
        <v>200</v>
      </c>
      <c r="B46" s="22"/>
      <c r="C46" s="22"/>
      <c r="D46" s="22"/>
      <c r="E46" s="22"/>
      <c r="F46" s="22"/>
      <c r="G46" s="22"/>
      <c r="H46" s="22"/>
      <c r="I46" s="22"/>
      <c r="J46" s="22"/>
      <c r="K46" s="22" t="s">
        <v>201</v>
      </c>
      <c r="L46" s="22"/>
      <c r="M46" s="22"/>
      <c r="N46" s="22"/>
      <c r="O46" s="22"/>
      <c r="P46" s="22"/>
      <c r="Q46" s="22"/>
      <c r="R46" s="22"/>
      <c r="S46" s="22"/>
      <c r="T46" s="22"/>
    </row>
    <row r="47" spans="1:20" x14ac:dyDescent="0.25">
      <c r="A47" s="34" t="s">
        <v>202</v>
      </c>
      <c r="B47" s="34" t="s">
        <v>16</v>
      </c>
      <c r="C47" s="34" t="s">
        <v>114</v>
      </c>
      <c r="D47" s="34" t="s">
        <v>203</v>
      </c>
      <c r="E47" s="34" t="s">
        <v>73</v>
      </c>
      <c r="F47" s="34" t="s">
        <v>74</v>
      </c>
      <c r="G47" s="34" t="s">
        <v>75</v>
      </c>
      <c r="H47" s="34"/>
      <c r="I47" s="34"/>
      <c r="J47" s="34"/>
      <c r="K47" s="34" t="s">
        <v>16</v>
      </c>
      <c r="L47" s="34" t="s">
        <v>202</v>
      </c>
      <c r="M47" s="34" t="s">
        <v>114</v>
      </c>
      <c r="N47" s="34"/>
      <c r="O47" s="34"/>
      <c r="P47" s="34"/>
      <c r="Q47" s="34"/>
      <c r="R47" s="34"/>
      <c r="S47" s="34"/>
      <c r="T47" s="34"/>
    </row>
    <row r="48" spans="1:20" x14ac:dyDescent="0.25">
      <c r="A48" s="34" t="s">
        <v>204</v>
      </c>
      <c r="B48" s="34" t="s">
        <v>171</v>
      </c>
      <c r="C48" s="34" t="s">
        <v>205</v>
      </c>
      <c r="D48" s="34"/>
      <c r="E48" s="34" t="s">
        <v>206</v>
      </c>
      <c r="F48" s="34" t="s">
        <v>206</v>
      </c>
      <c r="G48" s="34" t="s">
        <v>206</v>
      </c>
      <c r="H48" s="34"/>
      <c r="I48" s="34"/>
      <c r="J48" s="34"/>
      <c r="K48" s="34" t="s">
        <v>171</v>
      </c>
      <c r="L48" s="34" t="s">
        <v>204</v>
      </c>
      <c r="M48" s="34" t="s">
        <v>205</v>
      </c>
      <c r="N48" s="34"/>
      <c r="O48" s="34"/>
      <c r="P48" s="34"/>
      <c r="Q48" s="34"/>
      <c r="R48" s="34"/>
      <c r="S48" s="34"/>
      <c r="T48" s="34"/>
    </row>
    <row r="49" spans="1:20" x14ac:dyDescent="0.25">
      <c r="A49" s="34" t="s">
        <v>207</v>
      </c>
      <c r="B49" s="34" t="s">
        <v>171</v>
      </c>
      <c r="C49" s="34" t="s">
        <v>205</v>
      </c>
      <c r="D49" s="34"/>
      <c r="E49" s="34" t="s">
        <v>206</v>
      </c>
      <c r="F49" s="34" t="s">
        <v>206</v>
      </c>
      <c r="G49" s="34" t="s">
        <v>206</v>
      </c>
      <c r="H49" s="34"/>
      <c r="I49" s="34"/>
      <c r="J49" s="34"/>
      <c r="K49" s="34" t="s">
        <v>171</v>
      </c>
      <c r="L49" s="34" t="s">
        <v>207</v>
      </c>
      <c r="M49" s="34" t="s">
        <v>205</v>
      </c>
      <c r="N49" s="34"/>
      <c r="O49" s="34"/>
      <c r="P49" s="34"/>
      <c r="Q49" s="34"/>
      <c r="R49" s="34"/>
      <c r="S49" s="34"/>
      <c r="T49" s="34"/>
    </row>
    <row r="50" spans="1:20" x14ac:dyDescent="0.25">
      <c r="A50" s="34" t="s">
        <v>208</v>
      </c>
      <c r="B50" s="34" t="s">
        <v>171</v>
      </c>
      <c r="C50" s="34" t="s">
        <v>205</v>
      </c>
      <c r="D50" s="34"/>
      <c r="E50" s="34" t="s">
        <v>206</v>
      </c>
      <c r="F50" s="34" t="s">
        <v>206</v>
      </c>
      <c r="G50" s="34" t="s">
        <v>206</v>
      </c>
      <c r="H50" s="34"/>
      <c r="I50" s="34"/>
      <c r="J50" s="34"/>
      <c r="K50" s="34" t="s">
        <v>171</v>
      </c>
      <c r="L50" s="34" t="s">
        <v>208</v>
      </c>
      <c r="M50" s="34" t="s">
        <v>205</v>
      </c>
      <c r="N50" s="34"/>
      <c r="O50" s="34"/>
      <c r="P50" s="34"/>
      <c r="Q50" s="34"/>
      <c r="R50" s="34"/>
      <c r="S50" s="34"/>
      <c r="T50" s="34"/>
    </row>
    <row r="51" spans="1:20" x14ac:dyDescent="0.25">
      <c r="A51" s="34" t="s">
        <v>209</v>
      </c>
      <c r="B51" s="34" t="s">
        <v>171</v>
      </c>
      <c r="C51" s="34" t="s">
        <v>205</v>
      </c>
      <c r="D51" s="34"/>
      <c r="E51" s="34" t="s">
        <v>206</v>
      </c>
      <c r="F51" s="34" t="s">
        <v>206</v>
      </c>
      <c r="G51" s="34" t="s">
        <v>206</v>
      </c>
      <c r="H51" s="34"/>
      <c r="I51" s="34"/>
      <c r="J51" s="34"/>
      <c r="K51" s="34" t="s">
        <v>171</v>
      </c>
      <c r="L51" s="34" t="s">
        <v>209</v>
      </c>
      <c r="M51" s="34" t="s">
        <v>205</v>
      </c>
      <c r="N51" s="34"/>
      <c r="O51" s="34"/>
      <c r="P51" s="34"/>
      <c r="Q51" s="34"/>
      <c r="R51" s="34"/>
      <c r="S51" s="34"/>
      <c r="T51" s="34"/>
    </row>
    <row r="52" spans="1:20" x14ac:dyDescent="0.25">
      <c r="A52" s="34" t="s">
        <v>210</v>
      </c>
      <c r="B52" s="34" t="s">
        <v>171</v>
      </c>
      <c r="C52" s="34" t="s">
        <v>205</v>
      </c>
      <c r="D52" s="34"/>
      <c r="E52" s="34" t="s">
        <v>206</v>
      </c>
      <c r="F52" s="34" t="s">
        <v>206</v>
      </c>
      <c r="G52" s="34" t="s">
        <v>206</v>
      </c>
      <c r="H52" s="34"/>
      <c r="I52" s="34"/>
      <c r="J52" s="34"/>
      <c r="K52" s="34" t="s">
        <v>171</v>
      </c>
      <c r="L52" s="34" t="s">
        <v>210</v>
      </c>
      <c r="M52" s="34" t="s">
        <v>205</v>
      </c>
      <c r="N52" s="34"/>
      <c r="O52" s="34"/>
      <c r="P52" s="34"/>
      <c r="Q52" s="34"/>
      <c r="R52" s="34"/>
      <c r="S52" s="34"/>
      <c r="T52" s="34"/>
    </row>
    <row r="53" spans="1:20" x14ac:dyDescent="0.25">
      <c r="A53" s="34" t="s">
        <v>211</v>
      </c>
      <c r="B53" s="34" t="s">
        <v>171</v>
      </c>
      <c r="C53" s="34" t="s">
        <v>205</v>
      </c>
      <c r="D53" s="34"/>
      <c r="E53" s="34" t="s">
        <v>206</v>
      </c>
      <c r="F53" s="34" t="s">
        <v>206</v>
      </c>
      <c r="G53" s="34" t="s">
        <v>206</v>
      </c>
      <c r="H53" s="34"/>
      <c r="I53" s="34"/>
      <c r="J53" s="34"/>
      <c r="K53" s="34" t="s">
        <v>171</v>
      </c>
      <c r="L53" s="34" t="s">
        <v>211</v>
      </c>
      <c r="M53" s="34" t="s">
        <v>205</v>
      </c>
      <c r="N53" s="34"/>
      <c r="O53" s="34"/>
      <c r="P53" s="34"/>
      <c r="Q53" s="34"/>
      <c r="R53" s="34"/>
      <c r="S53" s="34"/>
      <c r="T53" s="34"/>
    </row>
    <row r="54" spans="1:20" x14ac:dyDescent="0.25">
      <c r="A54" s="34" t="s">
        <v>212</v>
      </c>
      <c r="B54" s="34" t="s">
        <v>171</v>
      </c>
      <c r="C54" s="34" t="s">
        <v>213</v>
      </c>
      <c r="D54" s="34"/>
      <c r="E54" s="34" t="s">
        <v>206</v>
      </c>
      <c r="F54" s="34" t="s">
        <v>206</v>
      </c>
      <c r="G54" s="34" t="s">
        <v>206</v>
      </c>
      <c r="H54" s="34"/>
      <c r="I54" s="34"/>
      <c r="J54" s="34"/>
      <c r="K54" s="34" t="s">
        <v>171</v>
      </c>
      <c r="L54" s="34" t="s">
        <v>212</v>
      </c>
      <c r="M54" s="34" t="s">
        <v>213</v>
      </c>
      <c r="N54" s="34"/>
      <c r="O54" s="34"/>
      <c r="P54" s="34"/>
      <c r="Q54" s="34"/>
      <c r="R54" s="34"/>
      <c r="S54" s="34"/>
      <c r="T54" s="34"/>
    </row>
    <row r="55" spans="1:20" x14ac:dyDescent="0.25">
      <c r="A55" s="34" t="s">
        <v>214</v>
      </c>
      <c r="B55" s="34" t="s">
        <v>171</v>
      </c>
      <c r="C55" s="34" t="s">
        <v>213</v>
      </c>
      <c r="D55" s="34"/>
      <c r="E55" s="34" t="s">
        <v>206</v>
      </c>
      <c r="F55" s="34" t="s">
        <v>206</v>
      </c>
      <c r="G55" s="34" t="s">
        <v>206</v>
      </c>
      <c r="H55" s="34"/>
      <c r="I55" s="34"/>
      <c r="J55" s="34"/>
      <c r="K55" s="34" t="s">
        <v>171</v>
      </c>
      <c r="L55" s="34" t="s">
        <v>214</v>
      </c>
      <c r="M55" s="34" t="s">
        <v>213</v>
      </c>
      <c r="N55" s="34"/>
      <c r="O55" s="34"/>
      <c r="P55" s="34"/>
      <c r="Q55" s="34"/>
      <c r="R55" s="34"/>
      <c r="S55" s="34"/>
      <c r="T55" s="34"/>
    </row>
    <row r="56" spans="1:20" x14ac:dyDescent="0.25">
      <c r="A56" s="34" t="s">
        <v>215</v>
      </c>
      <c r="B56" s="34" t="s">
        <v>171</v>
      </c>
      <c r="C56" s="34" t="s">
        <v>213</v>
      </c>
      <c r="D56" s="34"/>
      <c r="E56" s="34" t="s">
        <v>206</v>
      </c>
      <c r="F56" s="34" t="s">
        <v>206</v>
      </c>
      <c r="G56" s="34"/>
      <c r="H56" s="34"/>
      <c r="I56" s="34"/>
      <c r="J56" s="34"/>
      <c r="K56" s="34" t="s">
        <v>171</v>
      </c>
      <c r="L56" s="34" t="s">
        <v>216</v>
      </c>
      <c r="M56" s="34" t="s">
        <v>213</v>
      </c>
      <c r="N56" s="34"/>
      <c r="O56" s="34"/>
      <c r="P56" s="34"/>
      <c r="Q56" s="34"/>
      <c r="R56" s="34"/>
      <c r="S56" s="34"/>
      <c r="T56" s="34"/>
    </row>
    <row r="57" spans="1:20" x14ac:dyDescent="0.25">
      <c r="A57" s="34" t="s">
        <v>187</v>
      </c>
      <c r="B57" s="34" t="s">
        <v>171</v>
      </c>
      <c r="C57" s="34" t="s">
        <v>213</v>
      </c>
      <c r="D57" s="34"/>
      <c r="E57" s="34" t="s">
        <v>206</v>
      </c>
      <c r="F57" s="34" t="s">
        <v>206</v>
      </c>
      <c r="G57" s="34" t="s">
        <v>206</v>
      </c>
      <c r="H57" s="34"/>
      <c r="I57" s="34"/>
      <c r="J57" s="34"/>
      <c r="K57" s="34" t="s">
        <v>171</v>
      </c>
      <c r="L57" s="34" t="s">
        <v>217</v>
      </c>
      <c r="M57" s="34" t="s">
        <v>213</v>
      </c>
      <c r="N57" s="34"/>
      <c r="O57" s="34"/>
      <c r="P57" s="34"/>
      <c r="Q57" s="34"/>
      <c r="R57" s="34"/>
      <c r="S57" s="34"/>
      <c r="T57" s="34"/>
    </row>
    <row r="58" spans="1:20" x14ac:dyDescent="0.25">
      <c r="A58" s="34" t="s">
        <v>216</v>
      </c>
      <c r="B58" s="34" t="s">
        <v>171</v>
      </c>
      <c r="C58" s="34" t="s">
        <v>213</v>
      </c>
      <c r="D58" s="34"/>
      <c r="E58" s="34" t="s">
        <v>206</v>
      </c>
      <c r="F58" s="34" t="s">
        <v>206</v>
      </c>
      <c r="G58" s="34" t="s">
        <v>206</v>
      </c>
      <c r="H58" s="34"/>
      <c r="I58" s="34"/>
      <c r="J58" s="34"/>
      <c r="K58" s="34" t="s">
        <v>171</v>
      </c>
      <c r="L58" s="34" t="s">
        <v>218</v>
      </c>
      <c r="M58" s="34" t="s">
        <v>213</v>
      </c>
      <c r="N58" s="34"/>
      <c r="O58" s="34"/>
      <c r="P58" s="34"/>
      <c r="Q58" s="34"/>
      <c r="R58" s="34"/>
      <c r="S58" s="34"/>
      <c r="T58" s="34"/>
    </row>
    <row r="59" spans="1:20" x14ac:dyDescent="0.25">
      <c r="A59" s="34" t="s">
        <v>217</v>
      </c>
      <c r="B59" s="34" t="s">
        <v>171</v>
      </c>
      <c r="C59" s="34" t="s">
        <v>213</v>
      </c>
      <c r="D59" s="34"/>
      <c r="E59" s="34" t="s">
        <v>206</v>
      </c>
      <c r="F59" s="34" t="s">
        <v>206</v>
      </c>
      <c r="G59" s="34" t="s">
        <v>206</v>
      </c>
      <c r="H59" s="34"/>
      <c r="I59" s="34"/>
      <c r="J59" s="34"/>
      <c r="K59" s="34" t="s">
        <v>171</v>
      </c>
      <c r="L59" s="34" t="s">
        <v>219</v>
      </c>
      <c r="M59" s="34" t="s">
        <v>220</v>
      </c>
      <c r="N59" s="34"/>
      <c r="O59" s="34"/>
      <c r="P59" s="34"/>
      <c r="Q59" s="34"/>
      <c r="R59" s="34"/>
      <c r="S59" s="34"/>
      <c r="T59" s="34"/>
    </row>
    <row r="60" spans="1:20" x14ac:dyDescent="0.25">
      <c r="A60" s="34" t="s">
        <v>218</v>
      </c>
      <c r="B60" s="34" t="s">
        <v>171</v>
      </c>
      <c r="C60" s="34" t="s">
        <v>213</v>
      </c>
      <c r="D60" s="34"/>
      <c r="E60" s="34" t="s">
        <v>206</v>
      </c>
      <c r="F60" s="34" t="s">
        <v>206</v>
      </c>
      <c r="G60" s="34" t="s">
        <v>206</v>
      </c>
      <c r="H60" s="34"/>
      <c r="I60" s="34"/>
      <c r="J60" s="34"/>
      <c r="K60" s="34" t="s">
        <v>171</v>
      </c>
      <c r="L60" s="34" t="s">
        <v>221</v>
      </c>
      <c r="M60" s="34" t="s">
        <v>222</v>
      </c>
      <c r="N60" s="34"/>
      <c r="O60" s="34"/>
      <c r="P60" s="34"/>
      <c r="Q60" s="34"/>
      <c r="R60" s="34"/>
      <c r="S60" s="34"/>
      <c r="T60" s="34"/>
    </row>
    <row r="61" spans="1:20" x14ac:dyDescent="0.25">
      <c r="A61" s="34" t="s">
        <v>219</v>
      </c>
      <c r="B61" s="34" t="s">
        <v>171</v>
      </c>
      <c r="C61" s="34" t="s">
        <v>220</v>
      </c>
      <c r="D61" s="34"/>
      <c r="E61" s="34" t="s">
        <v>206</v>
      </c>
      <c r="F61" s="34" t="s">
        <v>206</v>
      </c>
      <c r="G61" s="34" t="s">
        <v>206</v>
      </c>
      <c r="H61" s="34"/>
      <c r="I61" s="34"/>
      <c r="J61" s="34"/>
      <c r="K61" s="34" t="s">
        <v>171</v>
      </c>
      <c r="L61" s="34" t="s">
        <v>223</v>
      </c>
      <c r="M61" s="34" t="s">
        <v>224</v>
      </c>
      <c r="N61" s="34"/>
      <c r="O61" s="34"/>
      <c r="P61" s="34"/>
      <c r="Q61" s="34"/>
      <c r="R61" s="34"/>
      <c r="S61" s="34"/>
      <c r="T61" s="34"/>
    </row>
    <row r="62" spans="1:20" x14ac:dyDescent="0.25">
      <c r="A62" s="34" t="s">
        <v>221</v>
      </c>
      <c r="B62" s="34" t="s">
        <v>171</v>
      </c>
      <c r="C62" s="34" t="s">
        <v>225</v>
      </c>
      <c r="D62" s="34"/>
      <c r="E62" s="34" t="s">
        <v>206</v>
      </c>
      <c r="F62" s="34" t="s">
        <v>206</v>
      </c>
      <c r="G62" s="34" t="s">
        <v>206</v>
      </c>
      <c r="H62" s="34"/>
      <c r="I62" s="34"/>
      <c r="J62" s="34"/>
      <c r="K62" s="34" t="s">
        <v>171</v>
      </c>
      <c r="L62" s="34" t="s">
        <v>226</v>
      </c>
      <c r="M62" s="34" t="s">
        <v>227</v>
      </c>
      <c r="N62" s="34"/>
      <c r="O62" s="34"/>
      <c r="P62" s="34"/>
      <c r="Q62" s="34"/>
      <c r="R62" s="34"/>
      <c r="S62" s="34"/>
      <c r="T62" s="34"/>
    </row>
    <row r="63" spans="1:20" x14ac:dyDescent="0.25">
      <c r="A63" s="34" t="s">
        <v>176</v>
      </c>
      <c r="B63" s="34" t="s">
        <v>171</v>
      </c>
      <c r="C63" s="34" t="s">
        <v>177</v>
      </c>
      <c r="D63" s="34"/>
      <c r="E63" s="34" t="s">
        <v>206</v>
      </c>
      <c r="F63" s="34" t="s">
        <v>206</v>
      </c>
      <c r="G63" s="34"/>
      <c r="H63" s="34"/>
      <c r="I63" s="34"/>
      <c r="J63" s="34"/>
      <c r="K63" s="34" t="s">
        <v>171</v>
      </c>
      <c r="L63" s="34" t="s">
        <v>228</v>
      </c>
      <c r="M63" s="34" t="s">
        <v>229</v>
      </c>
      <c r="N63" s="34"/>
      <c r="O63" s="34"/>
      <c r="P63" s="34"/>
      <c r="Q63" s="34"/>
      <c r="R63" s="34"/>
      <c r="S63" s="34"/>
      <c r="T63" s="34"/>
    </row>
    <row r="64" spans="1:20" x14ac:dyDescent="0.25">
      <c r="A64" s="34" t="s">
        <v>223</v>
      </c>
      <c r="B64" s="34" t="s">
        <v>171</v>
      </c>
      <c r="C64" s="34" t="s">
        <v>224</v>
      </c>
      <c r="D64" s="34"/>
      <c r="E64" s="34" t="s">
        <v>206</v>
      </c>
      <c r="F64" s="34" t="s">
        <v>206</v>
      </c>
      <c r="G64" s="34" t="s">
        <v>206</v>
      </c>
      <c r="H64" s="34"/>
      <c r="I64" s="34"/>
      <c r="J64" s="34"/>
      <c r="K64" s="34" t="s">
        <v>171</v>
      </c>
      <c r="L64" s="34" t="s">
        <v>230</v>
      </c>
      <c r="M64" s="34" t="s">
        <v>229</v>
      </c>
      <c r="N64" s="34"/>
      <c r="O64" s="34"/>
      <c r="P64" s="34"/>
      <c r="Q64" s="34"/>
      <c r="R64" s="34"/>
      <c r="S64" s="34"/>
      <c r="T64" s="34"/>
    </row>
    <row r="65" spans="1:20" x14ac:dyDescent="0.25">
      <c r="A65" s="34" t="s">
        <v>226</v>
      </c>
      <c r="B65" s="34" t="s">
        <v>171</v>
      </c>
      <c r="C65" s="34" t="s">
        <v>227</v>
      </c>
      <c r="D65" s="34"/>
      <c r="E65" s="34" t="s">
        <v>206</v>
      </c>
      <c r="F65" s="34" t="s">
        <v>206</v>
      </c>
      <c r="G65" s="34" t="s">
        <v>206</v>
      </c>
      <c r="H65" s="34"/>
      <c r="I65" s="34"/>
      <c r="J65" s="34"/>
      <c r="K65" s="34" t="s">
        <v>171</v>
      </c>
      <c r="L65" s="34" t="s">
        <v>231</v>
      </c>
      <c r="M65" s="34" t="s">
        <v>232</v>
      </c>
      <c r="N65" s="34"/>
      <c r="O65" s="34"/>
      <c r="P65" s="34"/>
      <c r="Q65" s="34"/>
      <c r="R65" s="34"/>
      <c r="S65" s="34"/>
      <c r="T65" s="34"/>
    </row>
    <row r="66" spans="1:20" x14ac:dyDescent="0.25">
      <c r="A66" s="34" t="s">
        <v>228</v>
      </c>
      <c r="B66" s="34" t="s">
        <v>171</v>
      </c>
      <c r="C66" s="34" t="s">
        <v>229</v>
      </c>
      <c r="D66" s="34"/>
      <c r="E66" s="34" t="s">
        <v>206</v>
      </c>
      <c r="F66" s="34" t="s">
        <v>206</v>
      </c>
      <c r="G66" s="34" t="s">
        <v>206</v>
      </c>
      <c r="H66" s="34"/>
      <c r="I66" s="34"/>
      <c r="J66" s="34"/>
      <c r="K66" s="34" t="s">
        <v>171</v>
      </c>
      <c r="L66" s="34" t="s">
        <v>233</v>
      </c>
      <c r="M66" s="34" t="s">
        <v>234</v>
      </c>
      <c r="N66" s="34"/>
      <c r="O66" s="34"/>
      <c r="P66" s="34"/>
      <c r="Q66" s="34"/>
      <c r="R66" s="34"/>
      <c r="S66" s="34"/>
      <c r="T66" s="34"/>
    </row>
    <row r="67" spans="1:20" x14ac:dyDescent="0.25">
      <c r="A67" s="34" t="s">
        <v>235</v>
      </c>
      <c r="B67" s="34" t="s">
        <v>118</v>
      </c>
      <c r="C67" s="34" t="s">
        <v>229</v>
      </c>
      <c r="D67" s="34"/>
      <c r="E67" s="34" t="s">
        <v>206</v>
      </c>
      <c r="F67" s="34" t="s">
        <v>206</v>
      </c>
      <c r="G67" s="34"/>
      <c r="H67" s="34"/>
      <c r="I67" s="34"/>
      <c r="J67" s="34"/>
      <c r="K67" s="34" t="s">
        <v>171</v>
      </c>
      <c r="L67" s="34" t="s">
        <v>236</v>
      </c>
      <c r="M67" s="34" t="s">
        <v>229</v>
      </c>
      <c r="N67" s="34"/>
      <c r="O67" s="34"/>
      <c r="P67" s="34"/>
      <c r="Q67" s="34"/>
      <c r="R67" s="34"/>
      <c r="S67" s="34"/>
      <c r="T67" s="34"/>
    </row>
    <row r="68" spans="1:20" x14ac:dyDescent="0.25">
      <c r="A68" s="34" t="s">
        <v>237</v>
      </c>
      <c r="B68" s="34" t="s">
        <v>118</v>
      </c>
      <c r="C68" s="34" t="s">
        <v>120</v>
      </c>
      <c r="D68" s="34"/>
      <c r="E68" s="34" t="s">
        <v>206</v>
      </c>
      <c r="F68" s="34"/>
      <c r="G68" s="34"/>
      <c r="H68" s="34"/>
      <c r="I68" s="34"/>
      <c r="J68" s="34"/>
      <c r="K68" s="34" t="s">
        <v>118</v>
      </c>
      <c r="L68" s="34" t="s">
        <v>238</v>
      </c>
      <c r="M68" s="34" t="s">
        <v>229</v>
      </c>
      <c r="N68" s="34"/>
      <c r="O68" s="34"/>
      <c r="P68" s="34"/>
      <c r="Q68" s="34"/>
      <c r="R68" s="34"/>
      <c r="S68" s="34"/>
      <c r="T68" s="34"/>
    </row>
    <row r="69" spans="1:20" x14ac:dyDescent="0.25">
      <c r="A69" s="34" t="s">
        <v>239</v>
      </c>
      <c r="B69" s="34" t="s">
        <v>118</v>
      </c>
      <c r="C69" s="34" t="s">
        <v>240</v>
      </c>
      <c r="D69" s="34"/>
      <c r="E69" s="34" t="s">
        <v>206</v>
      </c>
      <c r="F69" s="34"/>
      <c r="G69" s="34" t="s">
        <v>206</v>
      </c>
      <c r="H69" s="34"/>
      <c r="I69" s="34"/>
      <c r="J69" s="34"/>
      <c r="K69" s="34" t="s">
        <v>118</v>
      </c>
      <c r="L69" s="34" t="s">
        <v>241</v>
      </c>
      <c r="M69" s="34" t="s">
        <v>242</v>
      </c>
      <c r="N69" s="34"/>
      <c r="O69" s="34"/>
      <c r="P69" s="34"/>
      <c r="Q69" s="34"/>
      <c r="R69" s="34"/>
      <c r="S69" s="34"/>
      <c r="T69" s="34"/>
    </row>
    <row r="70" spans="1:20" x14ac:dyDescent="0.25">
      <c r="A70" s="34" t="s">
        <v>243</v>
      </c>
      <c r="B70" s="34" t="s">
        <v>118</v>
      </c>
      <c r="C70" s="34" t="s">
        <v>229</v>
      </c>
      <c r="D70" s="34"/>
      <c r="E70" s="34"/>
      <c r="F70" s="34" t="s">
        <v>206</v>
      </c>
      <c r="G70" s="34" t="s">
        <v>206</v>
      </c>
      <c r="H70" s="34"/>
      <c r="I70" s="34"/>
      <c r="J70" s="34"/>
      <c r="K70" s="34" t="s">
        <v>118</v>
      </c>
      <c r="L70" s="34" t="s">
        <v>244</v>
      </c>
      <c r="M70" s="34" t="s">
        <v>120</v>
      </c>
      <c r="N70" s="34"/>
      <c r="O70" s="34"/>
      <c r="P70" s="34"/>
      <c r="Q70" s="34"/>
      <c r="R70" s="34"/>
      <c r="S70" s="34"/>
      <c r="T70" s="34"/>
    </row>
    <row r="71" spans="1:20" x14ac:dyDescent="0.25">
      <c r="A71" s="34" t="s">
        <v>245</v>
      </c>
      <c r="B71" s="34" t="s">
        <v>118</v>
      </c>
      <c r="C71" s="34" t="s">
        <v>120</v>
      </c>
      <c r="D71" s="34"/>
      <c r="E71" s="34"/>
      <c r="F71" s="34" t="s">
        <v>206</v>
      </c>
      <c r="G71" s="34"/>
      <c r="H71" s="34"/>
      <c r="I71" s="34"/>
      <c r="J71" s="34"/>
      <c r="K71" s="34" t="s">
        <v>118</v>
      </c>
      <c r="L71" s="34" t="s">
        <v>246</v>
      </c>
      <c r="M71" s="34" t="s">
        <v>242</v>
      </c>
      <c r="N71" s="34"/>
      <c r="O71" s="34"/>
      <c r="P71" s="34"/>
      <c r="Q71" s="34"/>
      <c r="R71" s="34"/>
      <c r="S71" s="34"/>
      <c r="T71" s="34"/>
    </row>
    <row r="72" spans="1:20" x14ac:dyDescent="0.25">
      <c r="A72" s="34" t="s">
        <v>247</v>
      </c>
      <c r="B72" s="34" t="s">
        <v>118</v>
      </c>
      <c r="C72" s="34" t="s">
        <v>120</v>
      </c>
      <c r="D72" s="34"/>
      <c r="E72" s="34" t="s">
        <v>206</v>
      </c>
      <c r="F72" s="34" t="s">
        <v>206</v>
      </c>
      <c r="G72" s="34"/>
      <c r="H72" s="34"/>
      <c r="I72" s="34"/>
      <c r="J72" s="34"/>
      <c r="K72" s="34" t="s">
        <v>118</v>
      </c>
      <c r="L72" s="34" t="s">
        <v>248</v>
      </c>
      <c r="M72" s="34" t="s">
        <v>120</v>
      </c>
      <c r="N72" s="34"/>
      <c r="O72" s="34"/>
      <c r="P72" s="34"/>
      <c r="Q72" s="34"/>
      <c r="R72" s="34"/>
      <c r="S72" s="34"/>
      <c r="T72" s="34"/>
    </row>
    <row r="73" spans="1:20" x14ac:dyDescent="0.25">
      <c r="A73" s="34" t="s">
        <v>249</v>
      </c>
      <c r="B73" s="34" t="s">
        <v>118</v>
      </c>
      <c r="C73" s="34" t="s">
        <v>120</v>
      </c>
      <c r="D73" s="34"/>
      <c r="E73" s="34" t="s">
        <v>206</v>
      </c>
      <c r="F73" s="34" t="s">
        <v>206</v>
      </c>
      <c r="G73" s="34" t="s">
        <v>206</v>
      </c>
      <c r="H73" s="34"/>
      <c r="I73" s="34"/>
      <c r="J73" s="34"/>
      <c r="K73" s="34" t="s">
        <v>118</v>
      </c>
      <c r="L73" s="34" t="s">
        <v>249</v>
      </c>
      <c r="M73" s="34" t="s">
        <v>120</v>
      </c>
      <c r="N73" s="34"/>
      <c r="O73" s="34"/>
      <c r="P73" s="34"/>
      <c r="Q73" s="34"/>
      <c r="R73" s="34"/>
      <c r="S73" s="34"/>
      <c r="T73" s="34"/>
    </row>
    <row r="74" spans="1:20" x14ac:dyDescent="0.25">
      <c r="A74" s="34" t="s">
        <v>250</v>
      </c>
      <c r="B74" s="34" t="s">
        <v>118</v>
      </c>
      <c r="C74" s="34" t="s">
        <v>120</v>
      </c>
      <c r="D74" s="34"/>
      <c r="E74" s="34" t="s">
        <v>206</v>
      </c>
      <c r="F74" s="34" t="s">
        <v>206</v>
      </c>
      <c r="G74" s="34" t="s">
        <v>206</v>
      </c>
      <c r="H74" s="34"/>
      <c r="I74" s="34"/>
      <c r="J74" s="34"/>
      <c r="K74" s="34" t="s">
        <v>118</v>
      </c>
      <c r="L74" s="34" t="s">
        <v>250</v>
      </c>
      <c r="M74" s="34" t="s">
        <v>120</v>
      </c>
      <c r="N74" s="34"/>
      <c r="O74" s="34"/>
      <c r="P74" s="34"/>
      <c r="Q74" s="34"/>
      <c r="R74" s="34"/>
      <c r="S74" s="34"/>
      <c r="T74" s="34"/>
    </row>
    <row r="75" spans="1:20" x14ac:dyDescent="0.25">
      <c r="A75" s="34" t="s">
        <v>251</v>
      </c>
      <c r="B75" s="34" t="s">
        <v>115</v>
      </c>
      <c r="C75" s="34" t="s">
        <v>252</v>
      </c>
      <c r="D75" s="34"/>
      <c r="E75" s="34" t="s">
        <v>206</v>
      </c>
      <c r="F75" s="34" t="s">
        <v>206</v>
      </c>
      <c r="G75" s="34"/>
      <c r="H75" s="34"/>
      <c r="I75" s="34"/>
      <c r="J75" s="34"/>
      <c r="K75" s="34" t="s">
        <v>118</v>
      </c>
      <c r="L75" s="34" t="s">
        <v>253</v>
      </c>
      <c r="M75" s="34" t="s">
        <v>120</v>
      </c>
      <c r="N75" s="34"/>
      <c r="O75" s="34"/>
      <c r="P75" s="34"/>
      <c r="Q75" s="34"/>
      <c r="R75" s="34"/>
      <c r="S75" s="34"/>
      <c r="T75" s="34"/>
    </row>
    <row r="76" spans="1:20" x14ac:dyDescent="0.25">
      <c r="A76" s="34" t="s">
        <v>254</v>
      </c>
      <c r="B76" s="34" t="s">
        <v>115</v>
      </c>
      <c r="C76" s="34" t="s">
        <v>255</v>
      </c>
      <c r="D76" s="34"/>
      <c r="E76" s="34" t="s">
        <v>206</v>
      </c>
      <c r="F76" s="34" t="s">
        <v>206</v>
      </c>
      <c r="G76" s="34"/>
      <c r="H76" s="34"/>
      <c r="I76" s="34"/>
      <c r="J76" s="34"/>
      <c r="K76" s="34" t="s">
        <v>118</v>
      </c>
      <c r="L76" s="34" t="s">
        <v>256</v>
      </c>
      <c r="M76" s="34" t="s">
        <v>120</v>
      </c>
      <c r="N76" s="34"/>
      <c r="O76" s="34"/>
      <c r="P76" s="34"/>
      <c r="Q76" s="34"/>
      <c r="R76" s="34"/>
      <c r="S76" s="34"/>
      <c r="T76" s="34"/>
    </row>
    <row r="77" spans="1:20" x14ac:dyDescent="0.25">
      <c r="A77" s="34" t="s">
        <v>257</v>
      </c>
      <c r="B77" s="34" t="s">
        <v>115</v>
      </c>
      <c r="C77" s="34" t="s">
        <v>258</v>
      </c>
      <c r="D77" s="34"/>
      <c r="E77" s="34" t="s">
        <v>206</v>
      </c>
      <c r="F77" s="34"/>
      <c r="G77" s="34" t="s">
        <v>206</v>
      </c>
      <c r="H77" s="34"/>
      <c r="I77" s="34"/>
      <c r="J77" s="34"/>
      <c r="K77" s="34" t="s">
        <v>128</v>
      </c>
      <c r="L77" s="34" t="s">
        <v>259</v>
      </c>
      <c r="M77" s="34" t="s">
        <v>252</v>
      </c>
      <c r="N77" s="34"/>
      <c r="O77" s="34"/>
      <c r="P77" s="34"/>
      <c r="Q77" s="34"/>
      <c r="R77" s="34"/>
      <c r="S77" s="34"/>
      <c r="T77" s="34"/>
    </row>
    <row r="78" spans="1:20" x14ac:dyDescent="0.25">
      <c r="A78" s="34" t="s">
        <v>260</v>
      </c>
      <c r="B78" s="34" t="s">
        <v>115</v>
      </c>
      <c r="C78" s="34" t="s">
        <v>130</v>
      </c>
      <c r="D78" s="34"/>
      <c r="E78" s="34" t="s">
        <v>206</v>
      </c>
      <c r="F78" s="34"/>
      <c r="G78" s="34"/>
      <c r="H78" s="34"/>
      <c r="I78" s="34"/>
      <c r="J78" s="34"/>
      <c r="K78" s="34" t="s">
        <v>128</v>
      </c>
      <c r="L78" s="34" t="s">
        <v>261</v>
      </c>
      <c r="M78" s="34" t="s">
        <v>252</v>
      </c>
      <c r="N78" s="34"/>
      <c r="O78" s="34"/>
      <c r="P78" s="34"/>
      <c r="Q78" s="34"/>
      <c r="R78" s="34"/>
      <c r="S78" s="34"/>
      <c r="T78" s="34"/>
    </row>
    <row r="79" spans="1:20" x14ac:dyDescent="0.25">
      <c r="A79" s="34" t="s">
        <v>262</v>
      </c>
      <c r="B79" s="34" t="s">
        <v>115</v>
      </c>
      <c r="C79" s="34" t="s">
        <v>168</v>
      </c>
      <c r="D79" s="34"/>
      <c r="E79" s="34" t="s">
        <v>206</v>
      </c>
      <c r="F79" s="34" t="s">
        <v>206</v>
      </c>
      <c r="G79" s="34"/>
      <c r="H79" s="34"/>
      <c r="I79" s="34"/>
      <c r="J79" s="34"/>
      <c r="K79" s="34" t="s">
        <v>128</v>
      </c>
      <c r="L79" s="34" t="s">
        <v>263</v>
      </c>
      <c r="M79" s="34" t="s">
        <v>264</v>
      </c>
      <c r="N79" s="34"/>
      <c r="O79" s="34"/>
      <c r="P79" s="34"/>
      <c r="Q79" s="34"/>
      <c r="R79" s="34"/>
      <c r="S79" s="34"/>
      <c r="T79" s="34"/>
    </row>
    <row r="80" spans="1:20" x14ac:dyDescent="0.25">
      <c r="A80" s="34" t="s">
        <v>265</v>
      </c>
      <c r="B80" s="34" t="s">
        <v>128</v>
      </c>
      <c r="C80" s="34" t="s">
        <v>264</v>
      </c>
      <c r="D80" s="34"/>
      <c r="E80" s="34"/>
      <c r="F80" s="34" t="s">
        <v>206</v>
      </c>
      <c r="G80" s="34" t="s">
        <v>206</v>
      </c>
      <c r="H80" s="34"/>
      <c r="I80" s="34"/>
      <c r="J80" s="34"/>
      <c r="K80" s="34" t="s">
        <v>128</v>
      </c>
      <c r="L80" s="34" t="s">
        <v>257</v>
      </c>
      <c r="M80" s="34" t="s">
        <v>258</v>
      </c>
      <c r="N80" s="34"/>
      <c r="O80" s="34"/>
      <c r="P80" s="34"/>
      <c r="Q80" s="34"/>
      <c r="R80" s="34"/>
      <c r="S80" s="34"/>
      <c r="T80" s="34"/>
    </row>
    <row r="81" spans="1:20" x14ac:dyDescent="0.25">
      <c r="A81" s="34" t="s">
        <v>153</v>
      </c>
      <c r="B81" s="34" t="s">
        <v>136</v>
      </c>
      <c r="C81" s="34" t="s">
        <v>152</v>
      </c>
      <c r="D81" s="34"/>
      <c r="E81" s="34" t="s">
        <v>206</v>
      </c>
      <c r="F81" s="34" t="s">
        <v>206</v>
      </c>
      <c r="G81" s="34" t="s">
        <v>206</v>
      </c>
      <c r="H81" s="34"/>
      <c r="I81" s="34"/>
      <c r="J81" s="34"/>
      <c r="K81" s="34" t="s">
        <v>136</v>
      </c>
      <c r="L81" s="34" t="s">
        <v>266</v>
      </c>
      <c r="M81" s="34" t="s">
        <v>152</v>
      </c>
      <c r="N81" s="34"/>
      <c r="O81" s="34"/>
      <c r="P81" s="34"/>
      <c r="Q81" s="34"/>
      <c r="R81" s="34"/>
      <c r="S81" s="34"/>
      <c r="T81" s="34"/>
    </row>
    <row r="82" spans="1:20" x14ac:dyDescent="0.25">
      <c r="A82" s="34" t="s">
        <v>267</v>
      </c>
      <c r="B82" s="34" t="s">
        <v>136</v>
      </c>
      <c r="C82" s="34" t="s">
        <v>152</v>
      </c>
      <c r="D82" s="34"/>
      <c r="E82" s="34" t="s">
        <v>206</v>
      </c>
      <c r="F82" s="34" t="s">
        <v>206</v>
      </c>
      <c r="G82" s="34"/>
      <c r="H82" s="34"/>
      <c r="I82" s="34"/>
      <c r="J82" s="34"/>
      <c r="K82" s="34" t="s">
        <v>136</v>
      </c>
      <c r="L82" s="34" t="s">
        <v>268</v>
      </c>
      <c r="M82" s="34" t="s">
        <v>269</v>
      </c>
      <c r="N82" s="34"/>
      <c r="O82" s="34"/>
      <c r="P82" s="34"/>
      <c r="Q82" s="34"/>
      <c r="R82" s="34"/>
      <c r="S82" s="34"/>
      <c r="T82" s="34"/>
    </row>
    <row r="83" spans="1:20" x14ac:dyDescent="0.25">
      <c r="A83" s="34" t="s">
        <v>268</v>
      </c>
      <c r="B83" s="34" t="s">
        <v>136</v>
      </c>
      <c r="C83" s="34" t="s">
        <v>269</v>
      </c>
      <c r="D83" s="34"/>
      <c r="E83" s="34" t="s">
        <v>206</v>
      </c>
      <c r="F83" s="34" t="s">
        <v>206</v>
      </c>
      <c r="G83" s="34" t="s">
        <v>206</v>
      </c>
      <c r="H83" s="34"/>
      <c r="I83" s="34"/>
      <c r="J83" s="34"/>
      <c r="K83" s="34" t="s">
        <v>136</v>
      </c>
      <c r="L83" s="34" t="s">
        <v>270</v>
      </c>
      <c r="M83" s="34" t="s">
        <v>271</v>
      </c>
      <c r="N83" s="34"/>
      <c r="O83" s="34"/>
      <c r="P83" s="34"/>
      <c r="Q83" s="34"/>
      <c r="R83" s="34"/>
      <c r="S83" s="34"/>
      <c r="T83" s="34"/>
    </row>
    <row r="84" spans="1:20" x14ac:dyDescent="0.25">
      <c r="A84" s="34" t="s">
        <v>272</v>
      </c>
      <c r="B84" s="34" t="s">
        <v>136</v>
      </c>
      <c r="C84" s="34" t="s">
        <v>271</v>
      </c>
      <c r="D84" s="34"/>
      <c r="E84" s="34" t="s">
        <v>206</v>
      </c>
      <c r="F84" s="34"/>
      <c r="G84" s="34"/>
      <c r="H84" s="34"/>
      <c r="I84" s="34"/>
      <c r="J84" s="34"/>
      <c r="K84" s="34" t="s">
        <v>136</v>
      </c>
      <c r="L84" s="34" t="s">
        <v>273</v>
      </c>
      <c r="M84" s="34" t="s">
        <v>274</v>
      </c>
      <c r="N84" s="34"/>
      <c r="O84" s="34"/>
      <c r="P84" s="34"/>
      <c r="Q84" s="34"/>
      <c r="R84" s="34"/>
      <c r="S84" s="34"/>
      <c r="T84" s="34"/>
    </row>
    <row r="85" spans="1:20" x14ac:dyDescent="0.25">
      <c r="A85" s="34" t="s">
        <v>275</v>
      </c>
      <c r="B85" s="34" t="s">
        <v>136</v>
      </c>
      <c r="C85" s="34" t="s">
        <v>276</v>
      </c>
      <c r="D85" s="34"/>
      <c r="E85" s="34" t="s">
        <v>206</v>
      </c>
      <c r="F85" s="34"/>
      <c r="G85" s="34"/>
      <c r="H85" s="34"/>
      <c r="I85" s="34"/>
      <c r="J85" s="34"/>
      <c r="K85" s="34" t="s">
        <v>136</v>
      </c>
      <c r="L85" s="34" t="s">
        <v>277</v>
      </c>
      <c r="M85" s="34" t="s">
        <v>278</v>
      </c>
      <c r="N85" s="34"/>
      <c r="O85" s="34"/>
      <c r="P85" s="34"/>
      <c r="Q85" s="34"/>
      <c r="R85" s="34"/>
      <c r="S85" s="34"/>
      <c r="T85" s="34"/>
    </row>
    <row r="86" spans="1:20" x14ac:dyDescent="0.25">
      <c r="A86" s="34" t="s">
        <v>279</v>
      </c>
      <c r="B86" s="34" t="s">
        <v>136</v>
      </c>
      <c r="C86" s="34" t="s">
        <v>280</v>
      </c>
      <c r="D86" s="34"/>
      <c r="E86" s="34" t="s">
        <v>206</v>
      </c>
      <c r="F86" s="34"/>
      <c r="G86" s="34"/>
      <c r="H86" s="34"/>
      <c r="I86" s="34"/>
      <c r="J86" s="34"/>
      <c r="K86" s="34" t="s">
        <v>136</v>
      </c>
      <c r="L86" s="34" t="s">
        <v>281</v>
      </c>
      <c r="M86" s="34" t="s">
        <v>281</v>
      </c>
      <c r="N86" s="34"/>
      <c r="O86" s="34"/>
      <c r="P86" s="34"/>
      <c r="Q86" s="34"/>
      <c r="R86" s="34"/>
      <c r="S86" s="34"/>
      <c r="T86" s="34"/>
    </row>
    <row r="87" spans="1:20" x14ac:dyDescent="0.25">
      <c r="A87" s="34" t="s">
        <v>282</v>
      </c>
      <c r="B87" s="34" t="s">
        <v>136</v>
      </c>
      <c r="C87" s="34" t="s">
        <v>280</v>
      </c>
      <c r="D87" s="34"/>
      <c r="E87" s="34" t="s">
        <v>206</v>
      </c>
      <c r="F87" s="34"/>
      <c r="G87" s="34"/>
      <c r="H87" s="34"/>
      <c r="I87" s="34"/>
      <c r="J87" s="34"/>
      <c r="K87" s="34" t="s">
        <v>136</v>
      </c>
      <c r="L87" s="34" t="s">
        <v>283</v>
      </c>
      <c r="M87" s="34" t="s">
        <v>284</v>
      </c>
      <c r="N87" s="34"/>
      <c r="O87" s="34"/>
      <c r="P87" s="34"/>
      <c r="Q87" s="34"/>
      <c r="R87" s="34"/>
      <c r="S87" s="34"/>
      <c r="T87" s="34"/>
    </row>
    <row r="88" spans="1:20" x14ac:dyDescent="0.25">
      <c r="A88" s="34" t="s">
        <v>283</v>
      </c>
      <c r="B88" s="34" t="s">
        <v>136</v>
      </c>
      <c r="C88" s="34" t="s">
        <v>284</v>
      </c>
      <c r="D88" s="34"/>
      <c r="E88" s="34" t="s">
        <v>206</v>
      </c>
      <c r="F88" s="34" t="s">
        <v>206</v>
      </c>
      <c r="G88" s="34" t="s">
        <v>206</v>
      </c>
      <c r="H88" s="34"/>
      <c r="I88" s="34"/>
      <c r="J88" s="34"/>
      <c r="K88" s="34" t="s">
        <v>136</v>
      </c>
      <c r="L88" s="34" t="s">
        <v>285</v>
      </c>
      <c r="M88" s="34" t="s">
        <v>286</v>
      </c>
      <c r="N88" s="34"/>
      <c r="O88" s="34"/>
      <c r="P88" s="34"/>
      <c r="Q88" s="34"/>
      <c r="R88" s="34"/>
      <c r="S88" s="34"/>
      <c r="T88" s="34"/>
    </row>
    <row r="89" spans="1:20" x14ac:dyDescent="0.25">
      <c r="A89" s="34" t="s">
        <v>159</v>
      </c>
      <c r="B89" s="34" t="s">
        <v>136</v>
      </c>
      <c r="C89" s="34" t="s">
        <v>160</v>
      </c>
      <c r="D89" s="34"/>
      <c r="E89" s="34" t="s">
        <v>206</v>
      </c>
      <c r="F89" s="34" t="s">
        <v>206</v>
      </c>
      <c r="G89" s="34" t="s">
        <v>206</v>
      </c>
      <c r="H89" s="34"/>
      <c r="I89" s="34"/>
      <c r="J89" s="34"/>
      <c r="K89" s="34" t="s">
        <v>136</v>
      </c>
      <c r="L89" s="34" t="s">
        <v>287</v>
      </c>
      <c r="M89" s="34" t="s">
        <v>288</v>
      </c>
      <c r="N89" s="34"/>
      <c r="O89" s="34"/>
      <c r="P89" s="34"/>
      <c r="Q89" s="34"/>
      <c r="R89" s="34"/>
      <c r="S89" s="34"/>
      <c r="T89" s="34"/>
    </row>
    <row r="90" spans="1:20" x14ac:dyDescent="0.25">
      <c r="A90" s="34" t="s">
        <v>285</v>
      </c>
      <c r="B90" s="34" t="s">
        <v>136</v>
      </c>
      <c r="C90" s="34" t="s">
        <v>289</v>
      </c>
      <c r="D90" s="34"/>
      <c r="E90" s="34" t="s">
        <v>206</v>
      </c>
      <c r="F90" s="34" t="s">
        <v>206</v>
      </c>
      <c r="G90" s="34" t="s">
        <v>206</v>
      </c>
      <c r="H90" s="34"/>
      <c r="I90" s="34"/>
      <c r="J90" s="34"/>
      <c r="K90" s="34" t="s">
        <v>136</v>
      </c>
      <c r="L90" s="34" t="s">
        <v>290</v>
      </c>
      <c r="M90" s="34" t="s">
        <v>288</v>
      </c>
      <c r="N90" s="34"/>
      <c r="O90" s="34"/>
      <c r="P90" s="34"/>
      <c r="Q90" s="34"/>
      <c r="R90" s="34"/>
      <c r="S90" s="34"/>
      <c r="T90" s="34"/>
    </row>
    <row r="91" spans="1:20" x14ac:dyDescent="0.25">
      <c r="A91" s="34" t="s">
        <v>291</v>
      </c>
      <c r="B91" s="34" t="s">
        <v>136</v>
      </c>
      <c r="C91" s="34" t="s">
        <v>292</v>
      </c>
      <c r="D91" s="34"/>
      <c r="E91" s="34" t="s">
        <v>206</v>
      </c>
      <c r="F91" s="34"/>
      <c r="G91" s="34"/>
      <c r="H91" s="34"/>
      <c r="I91" s="34"/>
      <c r="J91" s="34"/>
      <c r="K91" s="34" t="s">
        <v>136</v>
      </c>
      <c r="L91" s="34" t="s">
        <v>293</v>
      </c>
      <c r="M91" s="34" t="s">
        <v>294</v>
      </c>
      <c r="N91" s="34"/>
      <c r="O91" s="34"/>
      <c r="P91" s="34"/>
      <c r="Q91" s="34"/>
      <c r="R91" s="34"/>
      <c r="S91" s="34"/>
      <c r="T91" s="34"/>
    </row>
    <row r="92" spans="1:20" x14ac:dyDescent="0.25">
      <c r="A92" s="34" t="s">
        <v>270</v>
      </c>
      <c r="B92" s="34" t="s">
        <v>136</v>
      </c>
      <c r="C92" s="34" t="s">
        <v>271</v>
      </c>
      <c r="D92" s="34"/>
      <c r="E92" s="34"/>
      <c r="F92" s="34" t="s">
        <v>206</v>
      </c>
      <c r="G92" s="34" t="s">
        <v>206</v>
      </c>
      <c r="H92" s="34"/>
      <c r="I92" s="34"/>
      <c r="J92" s="34"/>
      <c r="K92" s="34" t="s">
        <v>136</v>
      </c>
      <c r="L92" s="34" t="s">
        <v>295</v>
      </c>
      <c r="M92" s="34" t="s">
        <v>296</v>
      </c>
      <c r="N92" s="34"/>
      <c r="O92" s="34"/>
      <c r="P92" s="34"/>
      <c r="Q92" s="34"/>
      <c r="R92" s="34"/>
      <c r="S92" s="34"/>
      <c r="T92" s="34"/>
    </row>
    <row r="93" spans="1:20" x14ac:dyDescent="0.25">
      <c r="A93" s="34" t="s">
        <v>297</v>
      </c>
      <c r="B93" s="34" t="s">
        <v>136</v>
      </c>
      <c r="C93" s="34" t="s">
        <v>298</v>
      </c>
      <c r="D93" s="34"/>
      <c r="E93" s="34"/>
      <c r="F93" s="34" t="s">
        <v>206</v>
      </c>
      <c r="G93" s="34" t="s">
        <v>206</v>
      </c>
      <c r="H93" s="34"/>
      <c r="I93" s="34"/>
      <c r="J93" s="34"/>
      <c r="K93" s="34" t="s">
        <v>154</v>
      </c>
      <c r="L93" s="34" t="s">
        <v>299</v>
      </c>
      <c r="M93" s="34" t="s">
        <v>300</v>
      </c>
      <c r="N93" s="34"/>
      <c r="O93" s="34"/>
      <c r="P93" s="34"/>
      <c r="Q93" s="34"/>
      <c r="R93" s="34"/>
      <c r="S93" s="34"/>
      <c r="T93" s="34"/>
    </row>
    <row r="94" spans="1:20" x14ac:dyDescent="0.25">
      <c r="A94" s="34" t="s">
        <v>301</v>
      </c>
      <c r="B94" s="34" t="s">
        <v>154</v>
      </c>
      <c r="C94" s="34" t="s">
        <v>302</v>
      </c>
      <c r="D94" s="34"/>
      <c r="E94" s="34" t="s">
        <v>206</v>
      </c>
      <c r="F94" s="34" t="s">
        <v>206</v>
      </c>
      <c r="G94" s="34"/>
      <c r="H94" s="34"/>
      <c r="I94" s="34"/>
      <c r="J94" s="34"/>
      <c r="K94" s="34" t="s">
        <v>154</v>
      </c>
      <c r="L94" s="34" t="s">
        <v>303</v>
      </c>
      <c r="M94" s="34" t="s">
        <v>304</v>
      </c>
      <c r="N94" s="34"/>
      <c r="O94" s="34"/>
      <c r="P94" s="34"/>
      <c r="Q94" s="34"/>
      <c r="R94" s="34"/>
      <c r="S94" s="34"/>
      <c r="T94" s="34"/>
    </row>
    <row r="95" spans="1:20" x14ac:dyDescent="0.25">
      <c r="A95" s="34" t="s">
        <v>305</v>
      </c>
      <c r="B95" s="34" t="s">
        <v>154</v>
      </c>
      <c r="C95" s="34" t="s">
        <v>306</v>
      </c>
      <c r="D95" s="34"/>
      <c r="E95" s="34" t="s">
        <v>206</v>
      </c>
      <c r="F95" s="34" t="s">
        <v>206</v>
      </c>
      <c r="G95" s="34" t="s">
        <v>206</v>
      </c>
      <c r="H95" s="34"/>
      <c r="I95" s="34"/>
      <c r="J95" s="34"/>
      <c r="K95" s="34" t="s">
        <v>154</v>
      </c>
      <c r="L95" s="34" t="s">
        <v>307</v>
      </c>
      <c r="M95" s="34" t="s">
        <v>308</v>
      </c>
      <c r="N95" s="34"/>
      <c r="O95" s="34"/>
      <c r="P95" s="34"/>
      <c r="Q95" s="34"/>
      <c r="R95" s="34"/>
      <c r="S95" s="34"/>
      <c r="T95" s="34"/>
    </row>
    <row r="96" spans="1:20" x14ac:dyDescent="0.25">
      <c r="A96" s="34" t="s">
        <v>309</v>
      </c>
      <c r="B96" s="34" t="s">
        <v>154</v>
      </c>
      <c r="C96" s="34" t="s">
        <v>310</v>
      </c>
      <c r="D96" s="34"/>
      <c r="E96" s="34" t="s">
        <v>206</v>
      </c>
      <c r="F96" s="34" t="s">
        <v>206</v>
      </c>
      <c r="G96" s="34" t="s">
        <v>206</v>
      </c>
      <c r="H96" s="34"/>
      <c r="I96" s="34"/>
      <c r="J96" s="34"/>
      <c r="K96" s="34" t="s">
        <v>154</v>
      </c>
      <c r="L96" s="34" t="s">
        <v>305</v>
      </c>
      <c r="M96" s="34" t="s">
        <v>306</v>
      </c>
      <c r="N96" s="34"/>
      <c r="O96" s="34"/>
      <c r="P96" s="34"/>
      <c r="Q96" s="34"/>
      <c r="R96" s="34"/>
      <c r="S96" s="34"/>
      <c r="T96" s="34"/>
    </row>
    <row r="97" spans="1:20" x14ac:dyDescent="0.25">
      <c r="A97" s="34" t="s">
        <v>185</v>
      </c>
      <c r="B97" s="34" t="s">
        <v>154</v>
      </c>
      <c r="C97" s="34" t="s">
        <v>310</v>
      </c>
      <c r="D97" s="34"/>
      <c r="E97" s="34" t="s">
        <v>206</v>
      </c>
      <c r="F97" s="34" t="s">
        <v>206</v>
      </c>
      <c r="G97" s="34"/>
      <c r="H97" s="34"/>
      <c r="I97" s="34"/>
      <c r="J97" s="34"/>
      <c r="K97" s="34" t="s">
        <v>154</v>
      </c>
      <c r="L97" s="34" t="s">
        <v>311</v>
      </c>
      <c r="M97" s="34" t="s">
        <v>312</v>
      </c>
      <c r="N97" s="34"/>
      <c r="O97" s="34"/>
      <c r="P97" s="34"/>
      <c r="Q97" s="34"/>
      <c r="R97" s="34"/>
      <c r="S97" s="34"/>
      <c r="T97" s="34"/>
    </row>
    <row r="98" spans="1:20" x14ac:dyDescent="0.25">
      <c r="A98" s="34" t="s">
        <v>313</v>
      </c>
      <c r="B98" s="34" t="s">
        <v>154</v>
      </c>
      <c r="C98" s="34" t="s">
        <v>314</v>
      </c>
      <c r="D98" s="34"/>
      <c r="E98" s="34" t="s">
        <v>206</v>
      </c>
      <c r="F98" s="34" t="s">
        <v>206</v>
      </c>
      <c r="G98" s="34" t="s">
        <v>206</v>
      </c>
      <c r="H98" s="34"/>
      <c r="I98" s="34"/>
      <c r="J98" s="34"/>
      <c r="K98" s="34" t="s">
        <v>154</v>
      </c>
      <c r="L98" s="34" t="s">
        <v>315</v>
      </c>
      <c r="M98" s="34" t="s">
        <v>316</v>
      </c>
      <c r="N98" s="34"/>
      <c r="O98" s="34"/>
      <c r="P98" s="34"/>
      <c r="Q98" s="34"/>
      <c r="R98" s="34"/>
      <c r="S98" s="34"/>
      <c r="T98" s="34"/>
    </row>
    <row r="99" spans="1:20" x14ac:dyDescent="0.25">
      <c r="A99" s="34" t="s">
        <v>317</v>
      </c>
      <c r="B99" s="34" t="s">
        <v>154</v>
      </c>
      <c r="C99" s="34" t="s">
        <v>318</v>
      </c>
      <c r="D99" s="34"/>
      <c r="E99" s="34" t="s">
        <v>206</v>
      </c>
      <c r="F99" s="34"/>
      <c r="G99" s="34"/>
      <c r="H99" s="34"/>
      <c r="I99" s="34"/>
      <c r="J99" s="34"/>
      <c r="K99" s="34" t="s">
        <v>154</v>
      </c>
      <c r="L99" s="34" t="s">
        <v>319</v>
      </c>
      <c r="M99" s="34" t="s">
        <v>316</v>
      </c>
      <c r="N99" s="34"/>
      <c r="O99" s="34"/>
      <c r="P99" s="34"/>
      <c r="Q99" s="34"/>
      <c r="R99" s="34"/>
      <c r="S99" s="34"/>
      <c r="T99" s="34"/>
    </row>
    <row r="100" spans="1:20" x14ac:dyDescent="0.25">
      <c r="A100" s="34" t="s">
        <v>320</v>
      </c>
      <c r="B100" s="34" t="s">
        <v>154</v>
      </c>
      <c r="C100" s="34" t="s">
        <v>184</v>
      </c>
      <c r="D100" s="34"/>
      <c r="E100" s="34" t="s">
        <v>206</v>
      </c>
      <c r="F100" s="34"/>
      <c r="G100" s="34" t="s">
        <v>206</v>
      </c>
      <c r="H100" s="34"/>
      <c r="I100" s="34"/>
      <c r="J100" s="34"/>
      <c r="K100" s="34" t="s">
        <v>154</v>
      </c>
      <c r="L100" s="34" t="s">
        <v>309</v>
      </c>
      <c r="M100" s="34" t="s">
        <v>310</v>
      </c>
      <c r="N100" s="34"/>
      <c r="O100" s="34"/>
      <c r="P100" s="34"/>
      <c r="Q100" s="34"/>
      <c r="R100" s="34"/>
      <c r="S100" s="34"/>
      <c r="T100" s="34"/>
    </row>
    <row r="101" spans="1:20" x14ac:dyDescent="0.25">
      <c r="A101" s="34" t="s">
        <v>183</v>
      </c>
      <c r="B101" s="34" t="s">
        <v>154</v>
      </c>
      <c r="C101" s="34" t="s">
        <v>184</v>
      </c>
      <c r="D101" s="34"/>
      <c r="E101" s="34" t="s">
        <v>206</v>
      </c>
      <c r="F101" s="34" t="s">
        <v>206</v>
      </c>
      <c r="G101" s="34" t="s">
        <v>206</v>
      </c>
      <c r="H101" s="34"/>
      <c r="I101" s="34"/>
      <c r="J101" s="34"/>
      <c r="K101" s="34" t="s">
        <v>154</v>
      </c>
      <c r="L101" s="34" t="s">
        <v>313</v>
      </c>
      <c r="M101" s="34" t="s">
        <v>314</v>
      </c>
      <c r="N101" s="34"/>
      <c r="O101" s="34"/>
      <c r="P101" s="34"/>
      <c r="Q101" s="34"/>
      <c r="R101" s="34"/>
      <c r="S101" s="34"/>
      <c r="T101" s="34"/>
    </row>
    <row r="102" spans="1:20" x14ac:dyDescent="0.25">
      <c r="A102" s="34" t="s">
        <v>321</v>
      </c>
      <c r="B102" s="34" t="s">
        <v>154</v>
      </c>
      <c r="C102" s="34" t="s">
        <v>322</v>
      </c>
      <c r="D102" s="34"/>
      <c r="E102" s="34" t="s">
        <v>206</v>
      </c>
      <c r="F102" s="34" t="s">
        <v>206</v>
      </c>
      <c r="G102" s="34" t="s">
        <v>206</v>
      </c>
      <c r="H102" s="34"/>
      <c r="I102" s="34"/>
      <c r="J102" s="34"/>
      <c r="K102" s="34" t="s">
        <v>154</v>
      </c>
      <c r="L102" s="34" t="s">
        <v>323</v>
      </c>
      <c r="M102" s="34" t="s">
        <v>324</v>
      </c>
      <c r="N102" s="34"/>
      <c r="O102" s="34"/>
      <c r="P102" s="34"/>
      <c r="Q102" s="34"/>
      <c r="R102" s="34"/>
      <c r="S102" s="34"/>
      <c r="T102" s="34"/>
    </row>
    <row r="103" spans="1:20" x14ac:dyDescent="0.25">
      <c r="A103" s="34" t="s">
        <v>325</v>
      </c>
      <c r="B103" s="34" t="s">
        <v>154</v>
      </c>
      <c r="C103" s="34" t="s">
        <v>326</v>
      </c>
      <c r="D103" s="34"/>
      <c r="E103" s="34" t="s">
        <v>206</v>
      </c>
      <c r="F103" s="34" t="s">
        <v>206</v>
      </c>
      <c r="G103" s="34" t="s">
        <v>206</v>
      </c>
      <c r="H103" s="34"/>
      <c r="I103" s="34"/>
      <c r="J103" s="34"/>
      <c r="K103" s="34" t="s">
        <v>154</v>
      </c>
      <c r="L103" s="34" t="s">
        <v>327</v>
      </c>
      <c r="M103" s="34" t="s">
        <v>328</v>
      </c>
      <c r="N103" s="34"/>
      <c r="O103" s="34"/>
      <c r="P103" s="34"/>
      <c r="Q103" s="34"/>
      <c r="R103" s="34"/>
      <c r="S103" s="34"/>
      <c r="T103" s="34"/>
    </row>
    <row r="104" spans="1:20" x14ac:dyDescent="0.25">
      <c r="A104" s="34" t="s">
        <v>329</v>
      </c>
      <c r="B104" s="34" t="s">
        <v>154</v>
      </c>
      <c r="C104" s="34" t="s">
        <v>330</v>
      </c>
      <c r="D104" s="34"/>
      <c r="E104" s="34" t="s">
        <v>206</v>
      </c>
      <c r="F104" s="34" t="s">
        <v>206</v>
      </c>
      <c r="G104" s="34"/>
      <c r="H104" s="34"/>
      <c r="I104" s="34"/>
      <c r="J104" s="34"/>
      <c r="K104" s="34" t="s">
        <v>154</v>
      </c>
      <c r="L104" s="34" t="s">
        <v>331</v>
      </c>
      <c r="M104" s="34" t="s">
        <v>332</v>
      </c>
      <c r="N104" s="34"/>
      <c r="O104" s="34"/>
      <c r="P104" s="34"/>
      <c r="Q104" s="34"/>
      <c r="R104" s="34"/>
      <c r="S104" s="34"/>
      <c r="T104" s="34"/>
    </row>
    <row r="105" spans="1:20" x14ac:dyDescent="0.25">
      <c r="A105" s="34" t="s">
        <v>333</v>
      </c>
      <c r="B105" s="34" t="s">
        <v>154</v>
      </c>
      <c r="C105" s="34" t="s">
        <v>334</v>
      </c>
      <c r="D105" s="34"/>
      <c r="E105" s="34"/>
      <c r="F105" s="34" t="s">
        <v>206</v>
      </c>
      <c r="G105" s="34" t="s">
        <v>206</v>
      </c>
      <c r="H105" s="34"/>
      <c r="I105" s="34"/>
      <c r="J105" s="34"/>
      <c r="K105" s="34" t="s">
        <v>154</v>
      </c>
      <c r="L105" s="34" t="s">
        <v>335</v>
      </c>
      <c r="M105" s="34" t="s">
        <v>336</v>
      </c>
      <c r="N105" s="34"/>
      <c r="O105" s="34"/>
      <c r="P105" s="34"/>
      <c r="Q105" s="34"/>
      <c r="R105" s="34"/>
      <c r="S105" s="34"/>
      <c r="T105" s="34"/>
    </row>
    <row r="106" spans="1:20" x14ac:dyDescent="0.25">
      <c r="A106" s="34" t="s">
        <v>337</v>
      </c>
      <c r="B106" s="34" t="s">
        <v>121</v>
      </c>
      <c r="C106" s="34" t="s">
        <v>338</v>
      </c>
      <c r="D106" s="34"/>
      <c r="E106" s="34" t="s">
        <v>206</v>
      </c>
      <c r="F106" s="34" t="s">
        <v>206</v>
      </c>
      <c r="G106" s="34" t="s">
        <v>206</v>
      </c>
      <c r="H106" s="34"/>
      <c r="I106" s="34"/>
      <c r="J106" s="34"/>
      <c r="K106" s="34" t="s">
        <v>154</v>
      </c>
      <c r="L106" s="34" t="s">
        <v>339</v>
      </c>
      <c r="M106" s="34" t="s">
        <v>340</v>
      </c>
      <c r="N106" s="34"/>
      <c r="O106" s="34"/>
      <c r="P106" s="34"/>
      <c r="Q106" s="34"/>
      <c r="R106" s="34"/>
      <c r="S106" s="34"/>
      <c r="T106" s="34"/>
    </row>
    <row r="107" spans="1:20" x14ac:dyDescent="0.25">
      <c r="A107" s="34" t="s">
        <v>341</v>
      </c>
      <c r="B107" s="34" t="s">
        <v>121</v>
      </c>
      <c r="C107" s="34" t="s">
        <v>342</v>
      </c>
      <c r="D107" s="34"/>
      <c r="E107" s="34" t="s">
        <v>206</v>
      </c>
      <c r="F107" s="34" t="s">
        <v>206</v>
      </c>
      <c r="G107" s="34"/>
      <c r="H107" s="34"/>
      <c r="I107" s="34"/>
      <c r="J107" s="34"/>
      <c r="K107" s="34" t="s">
        <v>154</v>
      </c>
      <c r="L107" s="34" t="s">
        <v>343</v>
      </c>
      <c r="M107" s="34" t="s">
        <v>344</v>
      </c>
      <c r="N107" s="34"/>
      <c r="O107" s="34"/>
      <c r="P107" s="34"/>
      <c r="Q107" s="34"/>
      <c r="R107" s="34"/>
      <c r="S107" s="34"/>
      <c r="T107" s="34"/>
    </row>
    <row r="108" spans="1:20" x14ac:dyDescent="0.25">
      <c r="A108" s="34" t="s">
        <v>345</v>
      </c>
      <c r="B108" s="34" t="s">
        <v>121</v>
      </c>
      <c r="C108" s="34" t="s">
        <v>346</v>
      </c>
      <c r="D108" s="34"/>
      <c r="E108" s="34" t="s">
        <v>206</v>
      </c>
      <c r="F108" s="34" t="s">
        <v>206</v>
      </c>
      <c r="G108" s="34" t="s">
        <v>206</v>
      </c>
      <c r="H108" s="34"/>
      <c r="I108" s="34"/>
      <c r="J108" s="34"/>
      <c r="K108" s="34" t="s">
        <v>154</v>
      </c>
      <c r="L108" s="34" t="s">
        <v>347</v>
      </c>
      <c r="M108" s="34" t="s">
        <v>348</v>
      </c>
      <c r="N108" s="34"/>
      <c r="O108" s="34"/>
      <c r="P108" s="34"/>
      <c r="Q108" s="34"/>
      <c r="R108" s="34"/>
      <c r="S108" s="34"/>
      <c r="T108" s="34"/>
    </row>
    <row r="109" spans="1:20" x14ac:dyDescent="0.25">
      <c r="A109" s="34" t="s">
        <v>349</v>
      </c>
      <c r="B109" s="34" t="s">
        <v>121</v>
      </c>
      <c r="C109" s="34" t="s">
        <v>350</v>
      </c>
      <c r="D109" s="34"/>
      <c r="E109" s="34" t="s">
        <v>206</v>
      </c>
      <c r="F109" s="34"/>
      <c r="G109" s="34"/>
      <c r="H109" s="34"/>
      <c r="I109" s="34"/>
      <c r="J109" s="34"/>
      <c r="K109" s="34" t="s">
        <v>154</v>
      </c>
      <c r="L109" s="34" t="s">
        <v>321</v>
      </c>
      <c r="M109" s="34" t="s">
        <v>322</v>
      </c>
      <c r="N109" s="34"/>
      <c r="O109" s="34"/>
      <c r="P109" s="34"/>
      <c r="Q109" s="34"/>
      <c r="R109" s="34"/>
      <c r="S109" s="34"/>
      <c r="T109" s="34"/>
    </row>
    <row r="110" spans="1:20" x14ac:dyDescent="0.25">
      <c r="A110" s="34" t="s">
        <v>351</v>
      </c>
      <c r="B110" s="34" t="s">
        <v>121</v>
      </c>
      <c r="C110" s="34" t="s">
        <v>352</v>
      </c>
      <c r="D110" s="34"/>
      <c r="E110" s="34" t="s">
        <v>206</v>
      </c>
      <c r="F110" s="34" t="s">
        <v>206</v>
      </c>
      <c r="G110" s="34" t="s">
        <v>206</v>
      </c>
      <c r="H110" s="34"/>
      <c r="I110" s="34"/>
      <c r="J110" s="34"/>
      <c r="K110" s="34" t="s">
        <v>154</v>
      </c>
      <c r="L110" s="34" t="s">
        <v>325</v>
      </c>
      <c r="M110" s="34" t="s">
        <v>326</v>
      </c>
      <c r="N110" s="34"/>
      <c r="O110" s="34"/>
      <c r="P110" s="34"/>
      <c r="Q110" s="34"/>
      <c r="R110" s="34"/>
      <c r="S110" s="34"/>
      <c r="T110" s="34"/>
    </row>
    <row r="111" spans="1:20" x14ac:dyDescent="0.25">
      <c r="A111" s="34" t="s">
        <v>131</v>
      </c>
      <c r="B111" s="34" t="s">
        <v>121</v>
      </c>
      <c r="C111" s="34" t="s">
        <v>132</v>
      </c>
      <c r="D111" s="34"/>
      <c r="E111" s="34" t="s">
        <v>206</v>
      </c>
      <c r="F111" s="34" t="s">
        <v>206</v>
      </c>
      <c r="G111" s="34"/>
      <c r="H111" s="34"/>
      <c r="I111" s="34"/>
      <c r="J111" s="34"/>
      <c r="K111" s="34" t="s">
        <v>121</v>
      </c>
      <c r="L111" s="34" t="s">
        <v>337</v>
      </c>
      <c r="M111" s="34" t="s">
        <v>338</v>
      </c>
      <c r="N111" s="34"/>
      <c r="O111" s="34"/>
      <c r="P111" s="34"/>
      <c r="Q111" s="34"/>
      <c r="R111" s="34"/>
      <c r="S111" s="34"/>
      <c r="T111" s="34"/>
    </row>
    <row r="112" spans="1:20" x14ac:dyDescent="0.25">
      <c r="A112" s="34" t="s">
        <v>194</v>
      </c>
      <c r="B112" s="34" t="s">
        <v>121</v>
      </c>
      <c r="C112" s="34" t="s">
        <v>132</v>
      </c>
      <c r="D112" s="34"/>
      <c r="E112" s="34" t="s">
        <v>206</v>
      </c>
      <c r="F112" s="34" t="s">
        <v>206</v>
      </c>
      <c r="G112" s="34" t="s">
        <v>206</v>
      </c>
      <c r="H112" s="34"/>
      <c r="I112" s="34"/>
      <c r="J112" s="34"/>
      <c r="K112" s="34" t="s">
        <v>121</v>
      </c>
      <c r="L112" s="34" t="s">
        <v>353</v>
      </c>
      <c r="M112" s="34" t="s">
        <v>354</v>
      </c>
      <c r="N112" s="34"/>
      <c r="O112" s="34"/>
      <c r="P112" s="34"/>
      <c r="Q112" s="34"/>
      <c r="R112" s="34"/>
      <c r="S112" s="34"/>
      <c r="T112" s="34"/>
    </row>
    <row r="113" spans="1:20" x14ac:dyDescent="0.25">
      <c r="A113" s="34" t="s">
        <v>142</v>
      </c>
      <c r="B113" s="34" t="s">
        <v>121</v>
      </c>
      <c r="C113" s="34" t="s">
        <v>143</v>
      </c>
      <c r="D113" s="34"/>
      <c r="E113" s="34" t="s">
        <v>206</v>
      </c>
      <c r="F113" s="34" t="s">
        <v>206</v>
      </c>
      <c r="G113" s="34"/>
      <c r="H113" s="34"/>
      <c r="I113" s="34"/>
      <c r="J113" s="34"/>
      <c r="K113" s="34" t="s">
        <v>121</v>
      </c>
      <c r="L113" s="34" t="s">
        <v>345</v>
      </c>
      <c r="M113" s="34" t="s">
        <v>346</v>
      </c>
      <c r="N113" s="34"/>
      <c r="O113" s="34"/>
      <c r="P113" s="34"/>
      <c r="Q113" s="34"/>
      <c r="R113" s="34"/>
      <c r="S113" s="34"/>
      <c r="T113" s="34"/>
    </row>
    <row r="114" spans="1:20" x14ac:dyDescent="0.25">
      <c r="A114" s="34" t="s">
        <v>355</v>
      </c>
      <c r="B114" s="34" t="s">
        <v>121</v>
      </c>
      <c r="C114" s="34" t="s">
        <v>123</v>
      </c>
      <c r="D114" s="34"/>
      <c r="E114" s="34" t="s">
        <v>206</v>
      </c>
      <c r="F114" s="34" t="s">
        <v>206</v>
      </c>
      <c r="G114" s="34"/>
      <c r="H114" s="34"/>
      <c r="I114" s="34"/>
      <c r="J114" s="34"/>
      <c r="K114" s="34" t="s">
        <v>121</v>
      </c>
      <c r="L114" s="34" t="s">
        <v>356</v>
      </c>
      <c r="M114" s="34" t="s">
        <v>352</v>
      </c>
      <c r="N114" s="34"/>
      <c r="O114" s="34"/>
      <c r="P114" s="34"/>
      <c r="Q114" s="34"/>
      <c r="R114" s="34"/>
      <c r="S114" s="34"/>
      <c r="T114" s="34"/>
    </row>
    <row r="115" spans="1:20" x14ac:dyDescent="0.25">
      <c r="A115" s="34" t="s">
        <v>124</v>
      </c>
      <c r="B115" s="34" t="s">
        <v>121</v>
      </c>
      <c r="C115" s="34" t="s">
        <v>125</v>
      </c>
      <c r="D115" s="34"/>
      <c r="E115" s="34" t="s">
        <v>206</v>
      </c>
      <c r="F115" s="34" t="s">
        <v>206</v>
      </c>
      <c r="G115" s="34" t="s">
        <v>206</v>
      </c>
      <c r="H115" s="34"/>
      <c r="I115" s="34"/>
      <c r="J115" s="34"/>
      <c r="K115" s="34" t="s">
        <v>121</v>
      </c>
      <c r="L115" s="34" t="s">
        <v>357</v>
      </c>
      <c r="M115" s="34" t="s">
        <v>132</v>
      </c>
      <c r="N115" s="34"/>
      <c r="O115" s="34"/>
      <c r="P115" s="34"/>
      <c r="Q115" s="34"/>
      <c r="R115" s="34"/>
      <c r="S115" s="34"/>
      <c r="T115" s="34"/>
    </row>
    <row r="116" spans="1:20" x14ac:dyDescent="0.25">
      <c r="A116" s="34" t="s">
        <v>358</v>
      </c>
      <c r="B116" s="34" t="s">
        <v>121</v>
      </c>
      <c r="C116" s="34" t="s">
        <v>168</v>
      </c>
      <c r="D116" s="34"/>
      <c r="E116" s="34" t="s">
        <v>206</v>
      </c>
      <c r="F116" s="34" t="s">
        <v>206</v>
      </c>
      <c r="G116" s="34"/>
      <c r="H116" s="34"/>
      <c r="I116" s="34"/>
      <c r="J116" s="34"/>
      <c r="K116" s="34" t="s">
        <v>121</v>
      </c>
      <c r="L116" s="34" t="s">
        <v>359</v>
      </c>
      <c r="M116" s="34" t="s">
        <v>132</v>
      </c>
      <c r="N116" s="34"/>
      <c r="O116" s="34"/>
      <c r="P116" s="34"/>
      <c r="Q116" s="34"/>
      <c r="R116" s="34"/>
      <c r="S116" s="34"/>
      <c r="T116" s="34"/>
    </row>
    <row r="117" spans="1:20" x14ac:dyDescent="0.25">
      <c r="A117" s="34" t="s">
        <v>360</v>
      </c>
      <c r="B117" s="34" t="s">
        <v>121</v>
      </c>
      <c r="C117" s="34" t="s">
        <v>361</v>
      </c>
      <c r="D117" s="34"/>
      <c r="E117" s="34"/>
      <c r="F117" s="34" t="s">
        <v>206</v>
      </c>
      <c r="G117" s="34" t="s">
        <v>206</v>
      </c>
      <c r="H117" s="34"/>
      <c r="I117" s="34"/>
      <c r="J117" s="34"/>
      <c r="K117" s="34" t="s">
        <v>121</v>
      </c>
      <c r="L117" s="34" t="s">
        <v>360</v>
      </c>
      <c r="M117" s="34" t="s">
        <v>361</v>
      </c>
      <c r="N117" s="34"/>
      <c r="O117" s="34"/>
      <c r="P117" s="34"/>
      <c r="Q117" s="34"/>
      <c r="R117" s="34"/>
      <c r="S117" s="34"/>
      <c r="T117" s="34"/>
    </row>
    <row r="118" spans="1:20" x14ac:dyDescent="0.25">
      <c r="A118" s="34" t="s">
        <v>362</v>
      </c>
      <c r="B118" s="34" t="s">
        <v>121</v>
      </c>
      <c r="C118" s="34" t="s">
        <v>361</v>
      </c>
      <c r="D118" s="34"/>
      <c r="E118" s="34"/>
      <c r="F118" s="34" t="s">
        <v>206</v>
      </c>
      <c r="G118" s="34" t="s">
        <v>206</v>
      </c>
      <c r="H118" s="34"/>
      <c r="I118" s="34"/>
      <c r="J118" s="34"/>
      <c r="K118" s="34" t="s">
        <v>121</v>
      </c>
      <c r="L118" s="34" t="s">
        <v>362</v>
      </c>
      <c r="M118" s="34" t="s">
        <v>361</v>
      </c>
      <c r="N118" s="34"/>
      <c r="O118" s="34"/>
      <c r="P118" s="34"/>
      <c r="Q118" s="34"/>
      <c r="R118" s="34"/>
      <c r="S118" s="34"/>
      <c r="T118" s="34"/>
    </row>
    <row r="119" spans="1:20" x14ac:dyDescent="0.25">
      <c r="A119" s="34" t="s">
        <v>363</v>
      </c>
      <c r="B119" s="34" t="s">
        <v>121</v>
      </c>
      <c r="C119" s="34" t="s">
        <v>364</v>
      </c>
      <c r="D119" s="34"/>
      <c r="E119" s="34"/>
      <c r="F119" s="34"/>
      <c r="G119" s="34" t="s">
        <v>206</v>
      </c>
      <c r="H119" s="34"/>
      <c r="I119" s="34"/>
      <c r="J119" s="34"/>
      <c r="K119" s="34" t="s">
        <v>121</v>
      </c>
      <c r="L119" s="34" t="s">
        <v>363</v>
      </c>
      <c r="M119" s="34" t="s">
        <v>365</v>
      </c>
      <c r="N119" s="34"/>
      <c r="O119" s="34"/>
      <c r="P119" s="34"/>
      <c r="Q119" s="34"/>
      <c r="R119" s="34"/>
      <c r="S119" s="34"/>
      <c r="T119" s="34"/>
    </row>
    <row r="120" spans="1:20" x14ac:dyDescent="0.25">
      <c r="A120" s="34" t="s">
        <v>366</v>
      </c>
      <c r="B120" s="34" t="s">
        <v>133</v>
      </c>
      <c r="C120" s="34" t="s">
        <v>367</v>
      </c>
      <c r="D120" s="34"/>
      <c r="E120" s="34" t="s">
        <v>206</v>
      </c>
      <c r="F120" s="34" t="s">
        <v>206</v>
      </c>
      <c r="G120" s="34" t="s">
        <v>206</v>
      </c>
      <c r="H120" s="34"/>
      <c r="I120" s="34"/>
      <c r="J120" s="34"/>
      <c r="K120" s="34" t="s">
        <v>133</v>
      </c>
      <c r="L120" s="34" t="s">
        <v>366</v>
      </c>
      <c r="M120" s="34" t="s">
        <v>367</v>
      </c>
      <c r="N120" s="34"/>
      <c r="O120" s="34"/>
      <c r="P120" s="34"/>
      <c r="Q120" s="34"/>
      <c r="R120" s="34"/>
      <c r="S120" s="34"/>
      <c r="T120" s="34"/>
    </row>
    <row r="121" spans="1:20" x14ac:dyDescent="0.25">
      <c r="A121" s="34" t="s">
        <v>144</v>
      </c>
      <c r="B121" s="34" t="s">
        <v>133</v>
      </c>
      <c r="C121" s="34" t="s">
        <v>145</v>
      </c>
      <c r="D121" s="34"/>
      <c r="E121" s="34" t="s">
        <v>206</v>
      </c>
      <c r="F121" s="34" t="s">
        <v>206</v>
      </c>
      <c r="G121" s="34" t="s">
        <v>206</v>
      </c>
      <c r="H121" s="34"/>
      <c r="I121" s="34"/>
      <c r="J121" s="34"/>
      <c r="K121" s="34" t="s">
        <v>133</v>
      </c>
      <c r="L121" s="34" t="s">
        <v>368</v>
      </c>
      <c r="M121" s="34" t="s">
        <v>369</v>
      </c>
      <c r="N121" s="34"/>
      <c r="O121" s="34"/>
      <c r="P121" s="34"/>
      <c r="Q121" s="34"/>
      <c r="R121" s="34"/>
      <c r="S121" s="34"/>
      <c r="T121" s="34"/>
    </row>
    <row r="122" spans="1:20" x14ac:dyDescent="0.25">
      <c r="A122" s="34" t="s">
        <v>370</v>
      </c>
      <c r="B122" s="34" t="s">
        <v>133</v>
      </c>
      <c r="C122" s="34" t="s">
        <v>371</v>
      </c>
      <c r="D122" s="34"/>
      <c r="E122" s="34" t="s">
        <v>206</v>
      </c>
      <c r="F122" s="34" t="s">
        <v>206</v>
      </c>
      <c r="G122" s="34" t="s">
        <v>206</v>
      </c>
      <c r="H122" s="34"/>
      <c r="I122" s="34"/>
      <c r="J122" s="34"/>
      <c r="K122" s="34" t="s">
        <v>133</v>
      </c>
      <c r="L122" s="34" t="s">
        <v>372</v>
      </c>
      <c r="M122" s="34" t="s">
        <v>373</v>
      </c>
      <c r="N122" s="34"/>
      <c r="O122" s="34"/>
      <c r="P122" s="34"/>
      <c r="Q122" s="34"/>
      <c r="R122" s="34"/>
      <c r="S122" s="34"/>
      <c r="T122" s="34"/>
    </row>
    <row r="123" spans="1:20" x14ac:dyDescent="0.25">
      <c r="A123" s="34" t="s">
        <v>374</v>
      </c>
      <c r="B123" s="34" t="s">
        <v>133</v>
      </c>
      <c r="C123" s="34" t="s">
        <v>375</v>
      </c>
      <c r="D123" s="34"/>
      <c r="E123" s="34" t="s">
        <v>206</v>
      </c>
      <c r="F123" s="34" t="s">
        <v>206</v>
      </c>
      <c r="G123" s="34" t="s">
        <v>206</v>
      </c>
      <c r="H123" s="34"/>
      <c r="I123" s="34"/>
      <c r="J123" s="34"/>
      <c r="K123" s="34" t="s">
        <v>133</v>
      </c>
      <c r="L123" s="34" t="s">
        <v>376</v>
      </c>
      <c r="M123" s="34" t="s">
        <v>377</v>
      </c>
      <c r="N123" s="34"/>
      <c r="O123" s="34"/>
      <c r="P123" s="34"/>
      <c r="Q123" s="34"/>
      <c r="R123" s="34"/>
      <c r="S123" s="34"/>
      <c r="T123" s="34"/>
    </row>
    <row r="124" spans="1:20" x14ac:dyDescent="0.25">
      <c r="A124" s="34" t="s">
        <v>196</v>
      </c>
      <c r="B124" s="34" t="s">
        <v>133</v>
      </c>
      <c r="C124" s="34" t="s">
        <v>197</v>
      </c>
      <c r="D124" s="34"/>
      <c r="E124" s="34"/>
      <c r="F124" s="34" t="s">
        <v>206</v>
      </c>
      <c r="G124" s="34"/>
      <c r="H124" s="34"/>
      <c r="I124" s="34"/>
      <c r="J124" s="34"/>
      <c r="K124" s="34" t="s">
        <v>133</v>
      </c>
      <c r="L124" s="34" t="s">
        <v>378</v>
      </c>
      <c r="M124" s="34" t="s">
        <v>379</v>
      </c>
      <c r="N124" s="34"/>
      <c r="O124" s="34"/>
      <c r="P124" s="34"/>
      <c r="Q124" s="34"/>
      <c r="R124" s="34"/>
      <c r="S124" s="34"/>
      <c r="T124" s="34"/>
    </row>
    <row r="125" spans="1:20" x14ac:dyDescent="0.25">
      <c r="A125" s="34" t="s">
        <v>380</v>
      </c>
      <c r="B125" s="34" t="s">
        <v>133</v>
      </c>
      <c r="C125" s="34" t="s">
        <v>371</v>
      </c>
      <c r="D125" s="34"/>
      <c r="E125" s="34"/>
      <c r="F125" s="34" t="s">
        <v>206</v>
      </c>
      <c r="G125" s="34" t="s">
        <v>206</v>
      </c>
      <c r="H125" s="34"/>
      <c r="I125" s="34"/>
      <c r="J125" s="34"/>
      <c r="K125" s="34" t="s">
        <v>133</v>
      </c>
      <c r="L125" s="34" t="s">
        <v>381</v>
      </c>
      <c r="M125" s="34" t="s">
        <v>382</v>
      </c>
      <c r="N125" s="34"/>
      <c r="O125" s="34"/>
      <c r="P125" s="34"/>
      <c r="Q125" s="34"/>
      <c r="R125" s="34"/>
      <c r="S125" s="34"/>
      <c r="T125" s="34"/>
    </row>
    <row r="126" spans="1:20" x14ac:dyDescent="0.25">
      <c r="A126" s="34" t="s">
        <v>383</v>
      </c>
      <c r="B126" s="34" t="s">
        <v>139</v>
      </c>
      <c r="C126" s="34" t="s">
        <v>384</v>
      </c>
      <c r="D126" s="34"/>
      <c r="E126" s="34" t="s">
        <v>206</v>
      </c>
      <c r="F126" s="34" t="s">
        <v>206</v>
      </c>
      <c r="G126" s="34" t="s">
        <v>206</v>
      </c>
      <c r="H126" s="34"/>
      <c r="I126" s="34"/>
      <c r="J126" s="34"/>
      <c r="K126" s="34" t="s">
        <v>133</v>
      </c>
      <c r="L126" s="34" t="s">
        <v>385</v>
      </c>
      <c r="M126" s="34" t="s">
        <v>386</v>
      </c>
      <c r="N126" s="34"/>
      <c r="O126" s="34"/>
      <c r="P126" s="34"/>
      <c r="Q126" s="34"/>
      <c r="R126" s="34"/>
      <c r="S126" s="34"/>
      <c r="T126" s="34"/>
    </row>
    <row r="127" spans="1:20" x14ac:dyDescent="0.25">
      <c r="A127" s="34" t="s">
        <v>387</v>
      </c>
      <c r="B127" s="34" t="s">
        <v>139</v>
      </c>
      <c r="C127" s="34" t="s">
        <v>388</v>
      </c>
      <c r="D127" s="34"/>
      <c r="E127" s="34" t="s">
        <v>206</v>
      </c>
      <c r="F127" s="34" t="s">
        <v>206</v>
      </c>
      <c r="G127" s="34" t="s">
        <v>206</v>
      </c>
      <c r="H127" s="34"/>
      <c r="I127" s="34"/>
      <c r="J127" s="34"/>
      <c r="K127" s="34" t="s">
        <v>133</v>
      </c>
      <c r="L127" s="34" t="s">
        <v>374</v>
      </c>
      <c r="M127" s="34" t="s">
        <v>375</v>
      </c>
      <c r="N127" s="34"/>
      <c r="O127" s="34"/>
      <c r="P127" s="34"/>
      <c r="Q127" s="34"/>
      <c r="R127" s="34"/>
      <c r="S127" s="34"/>
      <c r="T127" s="34"/>
    </row>
    <row r="128" spans="1:20" x14ac:dyDescent="0.25">
      <c r="A128" s="34" t="s">
        <v>389</v>
      </c>
      <c r="B128" s="34" t="s">
        <v>139</v>
      </c>
      <c r="C128" s="34" t="s">
        <v>141</v>
      </c>
      <c r="D128" s="34"/>
      <c r="E128" s="34" t="s">
        <v>206</v>
      </c>
      <c r="F128" s="34" t="s">
        <v>206</v>
      </c>
      <c r="G128" s="34"/>
      <c r="H128" s="34"/>
      <c r="I128" s="34"/>
      <c r="J128" s="34"/>
      <c r="K128" s="34" t="s">
        <v>139</v>
      </c>
      <c r="L128" s="34" t="s">
        <v>383</v>
      </c>
      <c r="M128" s="34" t="s">
        <v>384</v>
      </c>
      <c r="N128" s="34"/>
      <c r="O128" s="34"/>
      <c r="P128" s="34"/>
      <c r="Q128" s="34"/>
      <c r="R128" s="34"/>
      <c r="S128" s="34"/>
      <c r="T128" s="34"/>
    </row>
    <row r="129" spans="1:20" x14ac:dyDescent="0.25">
      <c r="A129" s="34" t="s">
        <v>390</v>
      </c>
      <c r="B129" s="34" t="s">
        <v>139</v>
      </c>
      <c r="C129" s="34" t="s">
        <v>141</v>
      </c>
      <c r="D129" s="34"/>
      <c r="E129" s="34" t="s">
        <v>206</v>
      </c>
      <c r="F129" s="34"/>
      <c r="G129" s="34"/>
      <c r="H129" s="34"/>
      <c r="I129" s="34"/>
      <c r="J129" s="34"/>
      <c r="K129" s="34" t="s">
        <v>139</v>
      </c>
      <c r="L129" s="34" t="s">
        <v>387</v>
      </c>
      <c r="M129" s="34" t="s">
        <v>391</v>
      </c>
      <c r="N129" s="34"/>
      <c r="O129" s="34"/>
      <c r="P129" s="34"/>
      <c r="Q129" s="34"/>
      <c r="R129" s="34"/>
      <c r="S129" s="34"/>
      <c r="T129" s="34"/>
    </row>
    <row r="130" spans="1:20" x14ac:dyDescent="0.25">
      <c r="A130" s="34" t="s">
        <v>392</v>
      </c>
      <c r="B130" s="34" t="s">
        <v>139</v>
      </c>
      <c r="C130" s="34" t="s">
        <v>141</v>
      </c>
      <c r="D130" s="34"/>
      <c r="E130" s="34" t="s">
        <v>206</v>
      </c>
      <c r="F130" s="34" t="s">
        <v>206</v>
      </c>
      <c r="G130" s="34"/>
      <c r="H130" s="34"/>
      <c r="I130" s="34"/>
      <c r="J130" s="34"/>
      <c r="K130" s="34" t="s">
        <v>139</v>
      </c>
      <c r="L130" s="34" t="s">
        <v>393</v>
      </c>
      <c r="M130" s="34" t="s">
        <v>394</v>
      </c>
      <c r="N130" s="34"/>
      <c r="O130" s="34"/>
      <c r="P130" s="34"/>
      <c r="Q130" s="34"/>
      <c r="R130" s="34"/>
      <c r="S130" s="34"/>
      <c r="T130" s="34"/>
    </row>
    <row r="131" spans="1:20" x14ac:dyDescent="0.25">
      <c r="A131" s="34" t="s">
        <v>395</v>
      </c>
      <c r="B131" s="34" t="s">
        <v>139</v>
      </c>
      <c r="C131" s="34" t="s">
        <v>396</v>
      </c>
      <c r="D131" s="34"/>
      <c r="E131" s="34" t="s">
        <v>206</v>
      </c>
      <c r="F131" s="34" t="s">
        <v>206</v>
      </c>
      <c r="G131" s="34" t="s">
        <v>206</v>
      </c>
      <c r="H131" s="34"/>
      <c r="I131" s="34"/>
      <c r="J131" s="34"/>
      <c r="K131" s="34" t="s">
        <v>139</v>
      </c>
      <c r="L131" s="34" t="s">
        <v>397</v>
      </c>
      <c r="M131" s="34" t="s">
        <v>394</v>
      </c>
      <c r="N131" s="34"/>
      <c r="O131" s="34"/>
      <c r="P131" s="34"/>
      <c r="Q131" s="34"/>
      <c r="R131" s="34"/>
      <c r="S131" s="34"/>
      <c r="T131" s="34"/>
    </row>
    <row r="132" spans="1:20" x14ac:dyDescent="0.25">
      <c r="A132" s="34" t="s">
        <v>398</v>
      </c>
      <c r="B132" s="34" t="s">
        <v>139</v>
      </c>
      <c r="C132" s="34" t="s">
        <v>399</v>
      </c>
      <c r="D132" s="34"/>
      <c r="E132" s="34" t="s">
        <v>206</v>
      </c>
      <c r="F132" s="34" t="s">
        <v>206</v>
      </c>
      <c r="G132" s="34" t="s">
        <v>206</v>
      </c>
      <c r="H132" s="34"/>
      <c r="I132" s="34"/>
      <c r="J132" s="34"/>
      <c r="K132" s="34" t="s">
        <v>139</v>
      </c>
      <c r="L132" s="34" t="s">
        <v>400</v>
      </c>
      <c r="M132" s="34" t="s">
        <v>401</v>
      </c>
      <c r="N132" s="34"/>
      <c r="O132" s="34"/>
      <c r="P132" s="34"/>
      <c r="Q132" s="34"/>
      <c r="R132" s="34"/>
      <c r="S132" s="34"/>
      <c r="T132" s="34"/>
    </row>
    <row r="133" spans="1:20" x14ac:dyDescent="0.25">
      <c r="A133" s="34" t="s">
        <v>192</v>
      </c>
      <c r="B133" s="34" t="s">
        <v>139</v>
      </c>
      <c r="C133" s="34" t="s">
        <v>193</v>
      </c>
      <c r="D133" s="34"/>
      <c r="E133" s="34" t="s">
        <v>206</v>
      </c>
      <c r="F133" s="34" t="s">
        <v>206</v>
      </c>
      <c r="G133" s="34"/>
      <c r="H133" s="34"/>
      <c r="I133" s="34"/>
      <c r="J133" s="34"/>
      <c r="K133" s="34" t="s">
        <v>139</v>
      </c>
      <c r="L133" s="34" t="s">
        <v>395</v>
      </c>
      <c r="M133" s="34" t="s">
        <v>396</v>
      </c>
      <c r="N133" s="34"/>
      <c r="O133" s="34"/>
      <c r="P133" s="34"/>
      <c r="Q133" s="34"/>
      <c r="R133" s="34"/>
      <c r="S133" s="34"/>
      <c r="T133" s="34"/>
    </row>
    <row r="134" spans="1:20" x14ac:dyDescent="0.25">
      <c r="A134" s="34" t="s">
        <v>402</v>
      </c>
      <c r="B134" s="34" t="s">
        <v>148</v>
      </c>
      <c r="C134" s="34" t="s">
        <v>403</v>
      </c>
      <c r="D134" s="34"/>
      <c r="E134" s="34" t="s">
        <v>206</v>
      </c>
      <c r="F134" s="34" t="s">
        <v>206</v>
      </c>
      <c r="G134" s="34" t="s">
        <v>206</v>
      </c>
      <c r="H134" s="34"/>
      <c r="I134" s="34"/>
      <c r="J134" s="34"/>
      <c r="K134" s="34" t="s">
        <v>139</v>
      </c>
      <c r="L134" s="34" t="s">
        <v>398</v>
      </c>
      <c r="M134" s="34" t="s">
        <v>404</v>
      </c>
      <c r="N134" s="34"/>
      <c r="O134" s="34"/>
      <c r="P134" s="34"/>
      <c r="Q134" s="34"/>
      <c r="R134" s="34"/>
      <c r="S134" s="34"/>
      <c r="T134" s="34"/>
    </row>
    <row r="135" spans="1:20" x14ac:dyDescent="0.25">
      <c r="A135" s="34" t="s">
        <v>405</v>
      </c>
      <c r="B135" s="34" t="s">
        <v>148</v>
      </c>
      <c r="C135" s="34" t="s">
        <v>406</v>
      </c>
      <c r="D135" s="34"/>
      <c r="E135" s="34" t="s">
        <v>206</v>
      </c>
      <c r="F135" s="34" t="s">
        <v>206</v>
      </c>
      <c r="G135" s="34"/>
      <c r="H135" s="34"/>
      <c r="I135" s="34"/>
      <c r="J135" s="34"/>
      <c r="K135" s="34" t="s">
        <v>148</v>
      </c>
      <c r="L135" s="34" t="s">
        <v>402</v>
      </c>
      <c r="M135" s="34" t="s">
        <v>407</v>
      </c>
      <c r="N135" s="34"/>
      <c r="O135" s="34"/>
      <c r="P135" s="34"/>
      <c r="Q135" s="34"/>
      <c r="R135" s="34"/>
      <c r="S135" s="34"/>
      <c r="T135" s="34"/>
    </row>
    <row r="136" spans="1:20" x14ac:dyDescent="0.25">
      <c r="A136" s="34" t="s">
        <v>408</v>
      </c>
      <c r="B136" s="34" t="s">
        <v>148</v>
      </c>
      <c r="C136" s="34" t="s">
        <v>409</v>
      </c>
      <c r="D136" s="34"/>
      <c r="E136" s="34" t="s">
        <v>206</v>
      </c>
      <c r="F136" s="34" t="s">
        <v>206</v>
      </c>
      <c r="G136" s="34"/>
      <c r="H136" s="34"/>
      <c r="I136" s="34"/>
      <c r="J136" s="34"/>
      <c r="K136" s="34" t="s">
        <v>148</v>
      </c>
      <c r="L136" s="34" t="s">
        <v>410</v>
      </c>
      <c r="M136" s="34" t="s">
        <v>407</v>
      </c>
      <c r="N136" s="34"/>
      <c r="O136" s="34"/>
      <c r="P136" s="34"/>
      <c r="Q136" s="34"/>
      <c r="R136" s="34"/>
      <c r="S136" s="34"/>
      <c r="T136" s="34"/>
    </row>
    <row r="137" spans="1:20" x14ac:dyDescent="0.25">
      <c r="A137" s="34" t="s">
        <v>411</v>
      </c>
      <c r="B137" s="34" t="s">
        <v>148</v>
      </c>
      <c r="C137" s="34" t="s">
        <v>412</v>
      </c>
      <c r="D137" s="34"/>
      <c r="E137" s="34" t="s">
        <v>206</v>
      </c>
      <c r="F137" s="34" t="s">
        <v>206</v>
      </c>
      <c r="G137" s="34" t="s">
        <v>206</v>
      </c>
      <c r="H137" s="34"/>
      <c r="I137" s="34"/>
      <c r="J137" s="34"/>
      <c r="K137" s="34" t="s">
        <v>148</v>
      </c>
      <c r="L137" s="34" t="s">
        <v>413</v>
      </c>
      <c r="M137" s="34" t="s">
        <v>414</v>
      </c>
      <c r="N137" s="34"/>
      <c r="O137" s="34"/>
      <c r="P137" s="34"/>
      <c r="Q137" s="34"/>
      <c r="R137" s="34"/>
      <c r="S137" s="34"/>
      <c r="T137" s="34"/>
    </row>
    <row r="138" spans="1:20" x14ac:dyDescent="0.25">
      <c r="A138" s="34" t="s">
        <v>415</v>
      </c>
      <c r="B138" s="34" t="s">
        <v>148</v>
      </c>
      <c r="C138" s="34" t="s">
        <v>412</v>
      </c>
      <c r="D138" s="34"/>
      <c r="E138" s="34" t="s">
        <v>206</v>
      </c>
      <c r="F138" s="34" t="s">
        <v>206</v>
      </c>
      <c r="G138" s="34" t="s">
        <v>206</v>
      </c>
      <c r="H138" s="34"/>
      <c r="I138" s="34"/>
      <c r="J138" s="34"/>
      <c r="K138" s="34" t="s">
        <v>148</v>
      </c>
      <c r="L138" s="34" t="s">
        <v>411</v>
      </c>
      <c r="M138" s="34" t="s">
        <v>416</v>
      </c>
      <c r="N138" s="34"/>
      <c r="O138" s="34"/>
      <c r="P138" s="34"/>
      <c r="Q138" s="34"/>
      <c r="R138" s="34"/>
      <c r="S138" s="34"/>
      <c r="T138" s="34"/>
    </row>
    <row r="139" spans="1:20" x14ac:dyDescent="0.25">
      <c r="A139" s="34" t="s">
        <v>174</v>
      </c>
      <c r="B139" s="34" t="s">
        <v>148</v>
      </c>
      <c r="C139" s="34" t="s">
        <v>175</v>
      </c>
      <c r="D139" s="34"/>
      <c r="E139" s="34" t="s">
        <v>206</v>
      </c>
      <c r="F139" s="34" t="s">
        <v>206</v>
      </c>
      <c r="G139" s="34" t="s">
        <v>206</v>
      </c>
      <c r="H139" s="34"/>
      <c r="I139" s="34"/>
      <c r="J139" s="34"/>
      <c r="K139" s="34" t="s">
        <v>148</v>
      </c>
      <c r="L139" s="34" t="s">
        <v>415</v>
      </c>
      <c r="M139" s="34" t="s">
        <v>416</v>
      </c>
      <c r="N139" s="34"/>
      <c r="O139" s="34"/>
      <c r="P139" s="34"/>
      <c r="Q139" s="34"/>
      <c r="R139" s="34"/>
      <c r="S139" s="34"/>
      <c r="T139" s="34"/>
    </row>
    <row r="140" spans="1:20" x14ac:dyDescent="0.25">
      <c r="A140" s="34" t="s">
        <v>417</v>
      </c>
      <c r="B140" s="34" t="s">
        <v>148</v>
      </c>
      <c r="C140" s="34" t="s">
        <v>418</v>
      </c>
      <c r="D140" s="34"/>
      <c r="E140" s="34" t="s">
        <v>206</v>
      </c>
      <c r="F140" s="34" t="s">
        <v>206</v>
      </c>
      <c r="G140" s="34" t="s">
        <v>206</v>
      </c>
      <c r="H140" s="34"/>
      <c r="I140" s="34"/>
      <c r="J140" s="34"/>
      <c r="K140" s="34" t="s">
        <v>148</v>
      </c>
      <c r="L140" s="34" t="s">
        <v>417</v>
      </c>
      <c r="M140" s="34" t="s">
        <v>418</v>
      </c>
      <c r="N140" s="34"/>
      <c r="O140" s="34"/>
      <c r="P140" s="34"/>
      <c r="Q140" s="34"/>
      <c r="R140" s="34"/>
      <c r="S140" s="34"/>
      <c r="T140" s="34"/>
    </row>
    <row r="141" spans="1:20" x14ac:dyDescent="0.25">
      <c r="A141" s="34" t="s">
        <v>419</v>
      </c>
      <c r="B141" s="34" t="s">
        <v>148</v>
      </c>
      <c r="C141" s="34" t="s">
        <v>150</v>
      </c>
      <c r="D141" s="34"/>
      <c r="E141" s="34" t="s">
        <v>206</v>
      </c>
      <c r="F141" s="34"/>
      <c r="G141" s="34"/>
      <c r="H141" s="34"/>
      <c r="I141" s="34"/>
      <c r="J141" s="34"/>
      <c r="K141" s="34" t="s">
        <v>148</v>
      </c>
      <c r="L141" s="34" t="s">
        <v>420</v>
      </c>
      <c r="M141" s="34" t="s">
        <v>421</v>
      </c>
      <c r="N141" s="34"/>
      <c r="O141" s="34"/>
      <c r="P141" s="34"/>
      <c r="Q141" s="34"/>
      <c r="R141" s="34"/>
      <c r="S141" s="34"/>
      <c r="T141" s="34"/>
    </row>
    <row r="142" spans="1:20" x14ac:dyDescent="0.25">
      <c r="A142" s="34" t="s">
        <v>420</v>
      </c>
      <c r="B142" s="34" t="s">
        <v>148</v>
      </c>
      <c r="C142" s="34" t="s">
        <v>421</v>
      </c>
      <c r="D142" s="34"/>
      <c r="E142" s="34" t="s">
        <v>206</v>
      </c>
      <c r="F142" s="34" t="s">
        <v>206</v>
      </c>
      <c r="G142" s="34" t="s">
        <v>206</v>
      </c>
      <c r="H142" s="34"/>
      <c r="I142" s="34"/>
      <c r="J142" s="34"/>
      <c r="K142" s="34" t="s">
        <v>148</v>
      </c>
      <c r="L142" s="34" t="s">
        <v>422</v>
      </c>
      <c r="M142" s="34" t="s">
        <v>157</v>
      </c>
      <c r="N142" s="34"/>
      <c r="O142" s="34"/>
      <c r="P142" s="34"/>
      <c r="Q142" s="34"/>
      <c r="R142" s="34"/>
      <c r="S142" s="34"/>
      <c r="T142" s="34"/>
    </row>
    <row r="143" spans="1:20" x14ac:dyDescent="0.25">
      <c r="A143" s="34" t="s">
        <v>156</v>
      </c>
      <c r="B143" s="34" t="s">
        <v>148</v>
      </c>
      <c r="C143" s="34" t="s">
        <v>157</v>
      </c>
      <c r="D143" s="34"/>
      <c r="E143" s="34" t="s">
        <v>206</v>
      </c>
      <c r="F143" s="34"/>
      <c r="G143" s="34"/>
      <c r="H143" s="34"/>
      <c r="I143" s="34"/>
      <c r="J143" s="34"/>
      <c r="K143" s="34" t="s">
        <v>148</v>
      </c>
      <c r="L143" s="34" t="s">
        <v>423</v>
      </c>
      <c r="M143" s="34" t="s">
        <v>424</v>
      </c>
      <c r="N143" s="34"/>
      <c r="O143" s="34"/>
      <c r="P143" s="34"/>
      <c r="Q143" s="34"/>
      <c r="R143" s="34"/>
      <c r="S143" s="34"/>
      <c r="T143" s="34"/>
    </row>
    <row r="144" spans="1:20" x14ac:dyDescent="0.25">
      <c r="A144" s="34" t="s">
        <v>422</v>
      </c>
      <c r="B144" s="34" t="s">
        <v>148</v>
      </c>
      <c r="C144" s="34" t="s">
        <v>157</v>
      </c>
      <c r="D144" s="34"/>
      <c r="E144" s="34" t="s">
        <v>206</v>
      </c>
      <c r="F144" s="34" t="s">
        <v>206</v>
      </c>
      <c r="G144" s="34" t="s">
        <v>206</v>
      </c>
      <c r="H144" s="34"/>
      <c r="I144" s="34"/>
      <c r="J144" s="34"/>
      <c r="K144" s="34" t="s">
        <v>148</v>
      </c>
      <c r="L144" s="34" t="s">
        <v>425</v>
      </c>
      <c r="M144" s="34" t="s">
        <v>426</v>
      </c>
      <c r="N144" s="34"/>
      <c r="O144" s="34"/>
      <c r="P144" s="34"/>
      <c r="Q144" s="34"/>
      <c r="R144" s="34"/>
      <c r="S144" s="34"/>
      <c r="T144" s="34"/>
    </row>
    <row r="145" spans="1:20" x14ac:dyDescent="0.25">
      <c r="A145" s="34" t="s">
        <v>163</v>
      </c>
      <c r="B145" s="34" t="s">
        <v>148</v>
      </c>
      <c r="C145" s="34" t="s">
        <v>164</v>
      </c>
      <c r="D145" s="34"/>
      <c r="E145" s="34" t="s">
        <v>206</v>
      </c>
      <c r="F145" s="34"/>
      <c r="G145" s="34"/>
      <c r="H145" s="34"/>
      <c r="I145" s="34"/>
      <c r="J145" s="34"/>
      <c r="K145" s="34" t="s">
        <v>148</v>
      </c>
      <c r="L145" s="34" t="s">
        <v>427</v>
      </c>
      <c r="M145" s="34" t="s">
        <v>428</v>
      </c>
      <c r="N145" s="34"/>
      <c r="O145" s="34"/>
      <c r="P145" s="34"/>
      <c r="Q145" s="34"/>
      <c r="R145" s="34"/>
      <c r="S145" s="34"/>
      <c r="T145" s="34"/>
    </row>
    <row r="146" spans="1:20" x14ac:dyDescent="0.25">
      <c r="A146" s="34" t="s">
        <v>429</v>
      </c>
      <c r="B146" s="34" t="s">
        <v>148</v>
      </c>
      <c r="C146" s="34" t="s">
        <v>430</v>
      </c>
      <c r="D146" s="34"/>
      <c r="E146" s="34" t="s">
        <v>206</v>
      </c>
      <c r="F146" s="34" t="s">
        <v>206</v>
      </c>
      <c r="G146" s="34" t="s">
        <v>206</v>
      </c>
      <c r="H146" s="34"/>
      <c r="I146" s="34"/>
      <c r="J146" s="34"/>
      <c r="K146" s="34" t="s">
        <v>148</v>
      </c>
      <c r="L146" s="34" t="s">
        <v>431</v>
      </c>
      <c r="M146" s="34" t="s">
        <v>432</v>
      </c>
      <c r="N146" s="34"/>
      <c r="O146" s="34"/>
      <c r="P146" s="34"/>
      <c r="Q146" s="34"/>
      <c r="R146" s="34"/>
      <c r="S146" s="34"/>
      <c r="T146" s="34"/>
    </row>
    <row r="147" spans="1:20" x14ac:dyDescent="0.25">
      <c r="A147" s="34" t="s">
        <v>433</v>
      </c>
      <c r="B147" s="34" t="s">
        <v>148</v>
      </c>
      <c r="C147" s="34" t="s">
        <v>434</v>
      </c>
      <c r="D147" s="34"/>
      <c r="E147" s="34" t="s">
        <v>206</v>
      </c>
      <c r="F147" s="34" t="s">
        <v>206</v>
      </c>
      <c r="G147" s="34" t="s">
        <v>206</v>
      </c>
      <c r="H147" s="34"/>
      <c r="I147" s="34"/>
      <c r="J147" s="34"/>
      <c r="K147" s="34" t="s">
        <v>148</v>
      </c>
      <c r="L147" s="34" t="s">
        <v>435</v>
      </c>
      <c r="M147" s="34" t="s">
        <v>436</v>
      </c>
      <c r="N147" s="34"/>
      <c r="O147" s="34"/>
      <c r="P147" s="34"/>
      <c r="Q147" s="34"/>
      <c r="R147" s="34"/>
      <c r="S147" s="34"/>
      <c r="T147" s="34"/>
    </row>
    <row r="148" spans="1:20" x14ac:dyDescent="0.25">
      <c r="A148" s="34" t="s">
        <v>423</v>
      </c>
      <c r="B148" s="34" t="s">
        <v>148</v>
      </c>
      <c r="C148" s="34" t="s">
        <v>424</v>
      </c>
      <c r="D148" s="34"/>
      <c r="E148" s="34" t="s">
        <v>206</v>
      </c>
      <c r="F148" s="34" t="s">
        <v>206</v>
      </c>
      <c r="G148" s="34" t="s">
        <v>206</v>
      </c>
      <c r="H148" s="34"/>
      <c r="I148" s="34"/>
      <c r="J148" s="34"/>
      <c r="K148" s="34" t="s">
        <v>148</v>
      </c>
      <c r="L148" s="34" t="s">
        <v>437</v>
      </c>
      <c r="M148" s="34" t="s">
        <v>170</v>
      </c>
      <c r="N148" s="34"/>
      <c r="O148" s="34"/>
      <c r="P148" s="34"/>
      <c r="Q148" s="34"/>
      <c r="R148" s="34"/>
      <c r="S148" s="34"/>
      <c r="T148" s="34"/>
    </row>
    <row r="149" spans="1:20" x14ac:dyDescent="0.25">
      <c r="A149" s="34" t="s">
        <v>425</v>
      </c>
      <c r="B149" s="34" t="s">
        <v>148</v>
      </c>
      <c r="C149" s="34" t="s">
        <v>438</v>
      </c>
      <c r="D149" s="34"/>
      <c r="E149" s="34" t="s">
        <v>206</v>
      </c>
      <c r="F149" s="34" t="s">
        <v>206</v>
      </c>
      <c r="G149" s="34" t="s">
        <v>206</v>
      </c>
      <c r="H149" s="34"/>
      <c r="I149" s="34"/>
      <c r="J149" s="34"/>
      <c r="K149" s="34" t="s">
        <v>148</v>
      </c>
      <c r="L149" s="34" t="s">
        <v>439</v>
      </c>
      <c r="M149" s="34" t="s">
        <v>170</v>
      </c>
      <c r="N149" s="34"/>
      <c r="O149" s="34"/>
      <c r="P149" s="34"/>
      <c r="Q149" s="34"/>
      <c r="R149" s="34"/>
      <c r="S149" s="34"/>
      <c r="T149" s="34"/>
    </row>
    <row r="150" spans="1:20" x14ac:dyDescent="0.25">
      <c r="A150" s="34" t="s">
        <v>427</v>
      </c>
      <c r="B150" s="34" t="s">
        <v>148</v>
      </c>
      <c r="C150" s="34" t="s">
        <v>440</v>
      </c>
      <c r="D150" s="34"/>
      <c r="E150" s="34" t="s">
        <v>206</v>
      </c>
      <c r="F150" s="34" t="s">
        <v>206</v>
      </c>
      <c r="G150" s="34" t="s">
        <v>206</v>
      </c>
      <c r="H150" s="34"/>
      <c r="I150" s="34"/>
      <c r="J150" s="34"/>
      <c r="K150" s="34" t="s">
        <v>148</v>
      </c>
      <c r="L150" s="34" t="s">
        <v>441</v>
      </c>
      <c r="M150" s="34" t="s">
        <v>442</v>
      </c>
      <c r="N150" s="34"/>
      <c r="O150" s="34"/>
      <c r="P150" s="34"/>
      <c r="Q150" s="34"/>
      <c r="R150" s="34"/>
      <c r="S150" s="34"/>
      <c r="T150" s="34"/>
    </row>
    <row r="151" spans="1:20" x14ac:dyDescent="0.25">
      <c r="A151" s="34" t="s">
        <v>431</v>
      </c>
      <c r="B151" s="34" t="s">
        <v>148</v>
      </c>
      <c r="C151" s="34" t="s">
        <v>432</v>
      </c>
      <c r="D151" s="34"/>
      <c r="E151" s="34" t="s">
        <v>206</v>
      </c>
      <c r="F151" s="34" t="s">
        <v>206</v>
      </c>
      <c r="G151" s="34" t="s">
        <v>206</v>
      </c>
      <c r="H151" s="34"/>
      <c r="I151" s="34"/>
      <c r="J151" s="34"/>
      <c r="K151" s="34" t="s">
        <v>148</v>
      </c>
      <c r="L151" s="34" t="s">
        <v>443</v>
      </c>
      <c r="M151" s="34" t="s">
        <v>444</v>
      </c>
      <c r="N151" s="34"/>
      <c r="O151" s="34"/>
      <c r="P151" s="34"/>
      <c r="Q151" s="34"/>
      <c r="R151" s="34"/>
      <c r="S151" s="34"/>
      <c r="T151" s="34"/>
    </row>
    <row r="152" spans="1:20" x14ac:dyDescent="0.25">
      <c r="A152" s="34" t="s">
        <v>435</v>
      </c>
      <c r="B152" s="34" t="s">
        <v>148</v>
      </c>
      <c r="C152" s="34" t="s">
        <v>436</v>
      </c>
      <c r="D152" s="34"/>
      <c r="E152" s="34" t="s">
        <v>206</v>
      </c>
      <c r="F152" s="34" t="s">
        <v>206</v>
      </c>
      <c r="G152" s="34" t="s">
        <v>206</v>
      </c>
      <c r="H152" s="34"/>
      <c r="I152" s="34"/>
      <c r="J152" s="34"/>
      <c r="K152" s="34" t="s">
        <v>148</v>
      </c>
      <c r="L152" s="34" t="s">
        <v>445</v>
      </c>
      <c r="M152" s="34" t="s">
        <v>446</v>
      </c>
      <c r="N152" s="34"/>
      <c r="O152" s="34"/>
      <c r="P152" s="34"/>
      <c r="Q152" s="34"/>
      <c r="R152" s="34"/>
      <c r="S152" s="34"/>
      <c r="T152" s="34"/>
    </row>
    <row r="153" spans="1:20" x14ac:dyDescent="0.25">
      <c r="A153" s="34" t="s">
        <v>447</v>
      </c>
      <c r="B153" s="34" t="s">
        <v>148</v>
      </c>
      <c r="C153" s="34" t="s">
        <v>448</v>
      </c>
      <c r="D153" s="34"/>
      <c r="E153" s="34" t="s">
        <v>206</v>
      </c>
      <c r="F153" s="34" t="s">
        <v>206</v>
      </c>
      <c r="G153" s="34" t="s">
        <v>206</v>
      </c>
      <c r="H153" s="34"/>
      <c r="I153" s="34"/>
      <c r="J153" s="34"/>
      <c r="K153" s="34"/>
      <c r="L153" s="34"/>
      <c r="M153" s="34"/>
      <c r="N153" s="34"/>
      <c r="O153" s="34"/>
      <c r="P153" s="34"/>
      <c r="Q153" s="34"/>
      <c r="R153" s="34"/>
      <c r="S153" s="34"/>
      <c r="T153" s="34"/>
    </row>
    <row r="154" spans="1:20" x14ac:dyDescent="0.25">
      <c r="A154" s="34" t="s">
        <v>449</v>
      </c>
      <c r="B154" s="34" t="s">
        <v>148</v>
      </c>
      <c r="C154" s="34" t="s">
        <v>170</v>
      </c>
      <c r="D154" s="34"/>
      <c r="E154" s="34" t="s">
        <v>206</v>
      </c>
      <c r="F154" s="34"/>
      <c r="G154" s="34"/>
      <c r="H154" s="34"/>
      <c r="I154" s="34"/>
      <c r="J154" s="34"/>
      <c r="K154" s="34"/>
      <c r="L154" s="34"/>
      <c r="M154" s="34"/>
      <c r="N154" s="34"/>
      <c r="O154" s="34"/>
      <c r="P154" s="34"/>
      <c r="Q154" s="34"/>
      <c r="R154" s="34"/>
      <c r="S154" s="34"/>
      <c r="T154" s="34"/>
    </row>
    <row r="155" spans="1:20" x14ac:dyDescent="0.25">
      <c r="A155" s="34" t="s">
        <v>450</v>
      </c>
      <c r="B155" s="34" t="s">
        <v>148</v>
      </c>
      <c r="C155" s="34" t="s">
        <v>451</v>
      </c>
      <c r="D155" s="34"/>
      <c r="E155" s="34" t="s">
        <v>206</v>
      </c>
      <c r="F155" s="34" t="s">
        <v>206</v>
      </c>
      <c r="G155" s="34" t="s">
        <v>206</v>
      </c>
      <c r="H155" s="34"/>
      <c r="I155" s="34"/>
      <c r="J155" s="34"/>
      <c r="K155" s="34"/>
      <c r="L155" s="34"/>
      <c r="M155" s="34"/>
      <c r="N155" s="34"/>
      <c r="O155" s="34"/>
      <c r="P155" s="34"/>
      <c r="Q155" s="34"/>
      <c r="R155" s="34"/>
      <c r="S155" s="34"/>
      <c r="T155" s="34"/>
    </row>
    <row r="156" spans="1:20" x14ac:dyDescent="0.25">
      <c r="A156" s="34" t="s">
        <v>452</v>
      </c>
      <c r="B156" s="34" t="s">
        <v>148</v>
      </c>
      <c r="C156" s="34" t="s">
        <v>453</v>
      </c>
      <c r="D156" s="34"/>
      <c r="E156" s="34" t="s">
        <v>206</v>
      </c>
      <c r="F156" s="34"/>
      <c r="G156" s="34"/>
      <c r="H156" s="34"/>
      <c r="I156" s="34"/>
      <c r="J156" s="34"/>
      <c r="K156" s="34"/>
      <c r="L156" s="34"/>
      <c r="M156" s="34"/>
      <c r="N156" s="34"/>
      <c r="O156" s="34"/>
      <c r="P156" s="34"/>
      <c r="Q156" s="34"/>
      <c r="R156" s="34"/>
      <c r="S156" s="34"/>
      <c r="T156" s="34"/>
    </row>
    <row r="157" spans="1:20" x14ac:dyDescent="0.25">
      <c r="A157" s="34" t="s">
        <v>454</v>
      </c>
      <c r="B157" s="34" t="s">
        <v>148</v>
      </c>
      <c r="C157" s="34" t="s">
        <v>168</v>
      </c>
      <c r="D157" s="34"/>
      <c r="E157" s="34" t="s">
        <v>206</v>
      </c>
      <c r="F157" s="34"/>
      <c r="G157" s="34"/>
      <c r="H157" s="34"/>
      <c r="I157" s="34"/>
      <c r="J157" s="34"/>
      <c r="K157" s="34"/>
      <c r="L157" s="34"/>
      <c r="M157" s="34"/>
      <c r="N157" s="34"/>
      <c r="O157" s="34"/>
      <c r="P157" s="34"/>
      <c r="Q157" s="34"/>
      <c r="R157" s="34"/>
      <c r="S157" s="34"/>
      <c r="T157" s="34"/>
    </row>
    <row r="158" spans="1:20" x14ac:dyDescent="0.25">
      <c r="A158" s="34" t="s">
        <v>445</v>
      </c>
      <c r="B158" s="34" t="s">
        <v>148</v>
      </c>
      <c r="C158" s="34" t="s">
        <v>446</v>
      </c>
      <c r="D158" s="34"/>
      <c r="E158" s="34" t="s">
        <v>206</v>
      </c>
      <c r="F158" s="34"/>
      <c r="G158" s="34" t="s">
        <v>206</v>
      </c>
      <c r="H158" s="34"/>
      <c r="I158" s="34"/>
      <c r="J158" s="34"/>
      <c r="K158" s="34"/>
      <c r="L158" s="34"/>
      <c r="M158" s="34"/>
      <c r="N158" s="34"/>
      <c r="O158" s="34"/>
      <c r="P158" s="34"/>
      <c r="Q158" s="34"/>
      <c r="R158" s="34"/>
      <c r="S158" s="34"/>
      <c r="T158" s="34"/>
    </row>
    <row r="159" spans="1:20" x14ac:dyDescent="0.25">
      <c r="A159" s="34" t="s">
        <v>410</v>
      </c>
      <c r="B159" s="34" t="s">
        <v>148</v>
      </c>
      <c r="C159" s="34" t="s">
        <v>403</v>
      </c>
      <c r="D159" s="34"/>
      <c r="E159" s="34"/>
      <c r="F159" s="34" t="s">
        <v>206</v>
      </c>
      <c r="G159" s="34" t="s">
        <v>206</v>
      </c>
      <c r="H159" s="34"/>
      <c r="I159" s="34"/>
      <c r="J159" s="34"/>
      <c r="K159" s="34"/>
      <c r="L159" s="34"/>
      <c r="M159" s="34"/>
      <c r="N159" s="34"/>
      <c r="O159" s="34"/>
      <c r="P159" s="34"/>
      <c r="Q159" s="34"/>
      <c r="R159" s="34"/>
      <c r="S159" s="34"/>
      <c r="T159" s="34"/>
    </row>
    <row r="160" spans="1:20" x14ac:dyDescent="0.25">
      <c r="A160" s="34" t="s">
        <v>413</v>
      </c>
      <c r="B160" s="34" t="s">
        <v>148</v>
      </c>
      <c r="C160" s="34" t="s">
        <v>414</v>
      </c>
      <c r="D160" s="34"/>
      <c r="E160" s="34"/>
      <c r="F160" s="34" t="s">
        <v>206</v>
      </c>
      <c r="G160" s="34" t="s">
        <v>206</v>
      </c>
      <c r="H160" s="34"/>
      <c r="I160" s="34"/>
      <c r="J160" s="34"/>
      <c r="K160" s="34"/>
      <c r="L160" s="34"/>
      <c r="M160" s="34"/>
      <c r="N160" s="34"/>
      <c r="O160" s="34"/>
      <c r="P160" s="34"/>
      <c r="Q160" s="34"/>
      <c r="R160" s="34"/>
      <c r="S160" s="34"/>
      <c r="T160" s="34"/>
    </row>
    <row r="161" spans="1:20" x14ac:dyDescent="0.25">
      <c r="A161" s="34" t="s">
        <v>455</v>
      </c>
      <c r="B161" s="34" t="s">
        <v>148</v>
      </c>
      <c r="C161" s="34" t="s">
        <v>430</v>
      </c>
      <c r="D161" s="34"/>
      <c r="E161" s="34"/>
      <c r="F161" s="34" t="s">
        <v>206</v>
      </c>
      <c r="G161" s="34" t="s">
        <v>206</v>
      </c>
      <c r="H161" s="34"/>
      <c r="I161" s="34"/>
      <c r="J161" s="34"/>
      <c r="K161" s="34"/>
      <c r="L161" s="34"/>
      <c r="M161" s="34"/>
      <c r="N161" s="34"/>
      <c r="O161" s="34"/>
      <c r="P161" s="34"/>
      <c r="Q161" s="34"/>
      <c r="R161" s="34"/>
      <c r="S161" s="34"/>
      <c r="T161" s="34"/>
    </row>
    <row r="162" spans="1:20" x14ac:dyDescent="0.25">
      <c r="A162" s="34" t="s">
        <v>230</v>
      </c>
      <c r="B162" s="34" t="s">
        <v>171</v>
      </c>
      <c r="C162" s="34" t="s">
        <v>229</v>
      </c>
      <c r="D162" s="34"/>
      <c r="E162" s="34"/>
      <c r="F162" s="34"/>
      <c r="G162" s="34" t="s">
        <v>206</v>
      </c>
      <c r="H162" s="34"/>
      <c r="I162" s="34"/>
      <c r="J162" s="34"/>
      <c r="K162" s="34"/>
      <c r="L162" s="34"/>
      <c r="M162" s="34"/>
      <c r="N162" s="34"/>
      <c r="O162" s="34"/>
      <c r="P162" s="34"/>
      <c r="Q162" s="34"/>
      <c r="R162" s="34"/>
      <c r="S162" s="34"/>
      <c r="T162" s="34"/>
    </row>
    <row r="163" spans="1:20" x14ac:dyDescent="0.25">
      <c r="A163" s="34" t="s">
        <v>236</v>
      </c>
      <c r="B163" s="34" t="s">
        <v>171</v>
      </c>
      <c r="C163" s="34" t="s">
        <v>229</v>
      </c>
      <c r="D163" s="34"/>
      <c r="E163" s="34"/>
      <c r="F163" s="34"/>
      <c r="G163" s="34" t="s">
        <v>206</v>
      </c>
      <c r="H163" s="34"/>
      <c r="I163" s="34"/>
      <c r="J163" s="34"/>
      <c r="K163" s="34"/>
      <c r="L163" s="34"/>
      <c r="M163" s="34"/>
      <c r="N163" s="34"/>
      <c r="O163" s="34"/>
      <c r="P163" s="34"/>
      <c r="Q163" s="34"/>
      <c r="R163" s="34"/>
      <c r="S163" s="34"/>
      <c r="T163" s="34"/>
    </row>
    <row r="164" spans="1:20" x14ac:dyDescent="0.25">
      <c r="A164" s="34" t="s">
        <v>238</v>
      </c>
      <c r="B164" s="34" t="s">
        <v>118</v>
      </c>
      <c r="C164" s="34" t="s">
        <v>229</v>
      </c>
      <c r="D164" s="34"/>
      <c r="E164" s="34"/>
      <c r="F164" s="34"/>
      <c r="G164" s="34" t="s">
        <v>206</v>
      </c>
      <c r="H164" s="34"/>
      <c r="I164" s="34"/>
      <c r="J164" s="34"/>
      <c r="K164" s="34"/>
      <c r="L164" s="34"/>
      <c r="M164" s="34"/>
      <c r="N164" s="34"/>
      <c r="O164" s="34"/>
      <c r="P164" s="34"/>
      <c r="Q164" s="34"/>
      <c r="R164" s="34"/>
      <c r="S164" s="34"/>
      <c r="T164" s="34"/>
    </row>
    <row r="165" spans="1:20" x14ac:dyDescent="0.25">
      <c r="A165" s="34" t="s">
        <v>456</v>
      </c>
      <c r="B165" s="34" t="s">
        <v>118</v>
      </c>
      <c r="C165" s="34" t="s">
        <v>120</v>
      </c>
      <c r="D165" s="34"/>
      <c r="E165" s="34"/>
      <c r="F165" s="34"/>
      <c r="G165" s="34" t="s">
        <v>206</v>
      </c>
      <c r="H165" s="34"/>
      <c r="I165" s="34"/>
      <c r="J165" s="34"/>
      <c r="K165" s="34"/>
      <c r="L165" s="34"/>
      <c r="M165" s="34"/>
      <c r="N165" s="34"/>
      <c r="O165" s="34"/>
      <c r="P165" s="34"/>
      <c r="Q165" s="34"/>
      <c r="R165" s="34"/>
      <c r="S165" s="34"/>
      <c r="T165" s="34"/>
    </row>
    <row r="166" spans="1:20" x14ac:dyDescent="0.25">
      <c r="A166" s="34" t="s">
        <v>457</v>
      </c>
      <c r="B166" s="34" t="s">
        <v>118</v>
      </c>
      <c r="C166" s="34" t="s">
        <v>120</v>
      </c>
      <c r="D166" s="34"/>
      <c r="E166" s="34"/>
      <c r="F166" s="34"/>
      <c r="G166" s="34" t="s">
        <v>206</v>
      </c>
      <c r="H166" s="34"/>
      <c r="I166" s="34"/>
      <c r="J166" s="34"/>
      <c r="K166" s="34"/>
      <c r="L166" s="34"/>
      <c r="M166" s="34"/>
      <c r="N166" s="34"/>
      <c r="O166" s="34"/>
      <c r="P166" s="34"/>
      <c r="Q166" s="34"/>
      <c r="R166" s="34"/>
      <c r="S166" s="34"/>
      <c r="T166" s="34"/>
    </row>
    <row r="167" spans="1:20" x14ac:dyDescent="0.25">
      <c r="A167" s="34" t="s">
        <v>259</v>
      </c>
      <c r="B167" s="34" t="s">
        <v>128</v>
      </c>
      <c r="C167" s="34" t="s">
        <v>252</v>
      </c>
      <c r="D167" s="34"/>
      <c r="E167" s="34"/>
      <c r="F167" s="34"/>
      <c r="G167" s="34" t="s">
        <v>206</v>
      </c>
      <c r="H167" s="34"/>
      <c r="I167" s="34"/>
      <c r="J167" s="34"/>
      <c r="K167" s="34"/>
      <c r="L167" s="34"/>
      <c r="M167" s="34"/>
      <c r="N167" s="34"/>
      <c r="O167" s="34"/>
      <c r="P167" s="34"/>
      <c r="Q167" s="34"/>
      <c r="R167" s="34"/>
      <c r="S167" s="34"/>
      <c r="T167" s="34"/>
    </row>
    <row r="168" spans="1:20" x14ac:dyDescent="0.25">
      <c r="A168" s="34" t="s">
        <v>261</v>
      </c>
      <c r="B168" s="34" t="s">
        <v>128</v>
      </c>
      <c r="C168" s="34" t="s">
        <v>252</v>
      </c>
      <c r="D168" s="34"/>
      <c r="E168" s="34"/>
      <c r="F168" s="34"/>
      <c r="G168" s="34" t="s">
        <v>206</v>
      </c>
      <c r="H168" s="34"/>
      <c r="I168" s="34"/>
      <c r="J168" s="34"/>
      <c r="K168" s="34"/>
      <c r="L168" s="34"/>
      <c r="M168" s="34"/>
      <c r="N168" s="34"/>
      <c r="O168" s="34"/>
      <c r="P168" s="34"/>
      <c r="Q168" s="34"/>
      <c r="R168" s="34"/>
      <c r="S168" s="34"/>
      <c r="T168" s="34"/>
    </row>
    <row r="169" spans="1:20" x14ac:dyDescent="0.25">
      <c r="A169" s="34" t="s">
        <v>266</v>
      </c>
      <c r="B169" s="34" t="s">
        <v>136</v>
      </c>
      <c r="C169" s="34" t="s">
        <v>152</v>
      </c>
      <c r="D169" s="34"/>
      <c r="E169" s="34"/>
      <c r="F169" s="34"/>
      <c r="G169" s="34" t="s">
        <v>206</v>
      </c>
      <c r="H169" s="34"/>
      <c r="I169" s="34"/>
      <c r="J169" s="34"/>
      <c r="K169" s="34"/>
      <c r="L169" s="34"/>
      <c r="M169" s="34"/>
      <c r="N169" s="34"/>
      <c r="O169" s="34"/>
      <c r="P169" s="34"/>
      <c r="Q169" s="34"/>
      <c r="R169" s="34"/>
      <c r="S169" s="34"/>
      <c r="T169" s="34"/>
    </row>
    <row r="170" spans="1:20" x14ac:dyDescent="0.25">
      <c r="A170" s="34" t="s">
        <v>273</v>
      </c>
      <c r="B170" s="34" t="s">
        <v>136</v>
      </c>
      <c r="C170" s="34" t="s">
        <v>274</v>
      </c>
      <c r="D170" s="34"/>
      <c r="E170" s="34"/>
      <c r="F170" s="34"/>
      <c r="G170" s="34" t="s">
        <v>206</v>
      </c>
      <c r="H170" s="34"/>
      <c r="I170" s="34"/>
      <c r="J170" s="34"/>
      <c r="K170" s="34"/>
      <c r="L170" s="34"/>
      <c r="M170" s="34"/>
      <c r="N170" s="34"/>
      <c r="O170" s="34"/>
      <c r="P170" s="34"/>
      <c r="Q170" s="34"/>
      <c r="R170" s="34"/>
      <c r="S170" s="34"/>
      <c r="T170" s="34"/>
    </row>
    <row r="171" spans="1:20" x14ac:dyDescent="0.25">
      <c r="A171" s="34" t="s">
        <v>287</v>
      </c>
      <c r="B171" s="34" t="s">
        <v>136</v>
      </c>
      <c r="C171" s="34" t="s">
        <v>288</v>
      </c>
      <c r="D171" s="34"/>
      <c r="E171" s="34"/>
      <c r="F171" s="34"/>
      <c r="G171" s="34" t="s">
        <v>206</v>
      </c>
      <c r="H171" s="34"/>
      <c r="I171" s="34"/>
      <c r="J171" s="34"/>
      <c r="K171" s="34"/>
      <c r="L171" s="34"/>
      <c r="M171" s="34"/>
      <c r="N171" s="34"/>
      <c r="O171" s="34"/>
      <c r="P171" s="34"/>
      <c r="Q171" s="34"/>
      <c r="R171" s="34"/>
      <c r="S171" s="34"/>
      <c r="T171" s="34"/>
    </row>
    <row r="172" spans="1:20" x14ac:dyDescent="0.25">
      <c r="A172" s="34" t="s">
        <v>290</v>
      </c>
      <c r="B172" s="34" t="s">
        <v>136</v>
      </c>
      <c r="C172" s="34" t="s">
        <v>288</v>
      </c>
      <c r="D172" s="34"/>
      <c r="E172" s="34"/>
      <c r="F172" s="34"/>
      <c r="G172" s="34" t="s">
        <v>206</v>
      </c>
      <c r="H172" s="34"/>
      <c r="I172" s="34"/>
      <c r="J172" s="34"/>
      <c r="K172" s="34"/>
      <c r="L172" s="34"/>
      <c r="M172" s="34"/>
      <c r="N172" s="34"/>
      <c r="O172" s="34"/>
      <c r="P172" s="34"/>
      <c r="Q172" s="34"/>
      <c r="R172" s="34"/>
      <c r="S172" s="34"/>
      <c r="T172" s="34"/>
    </row>
    <row r="173" spans="1:20" x14ac:dyDescent="0.25">
      <c r="A173" s="34" t="s">
        <v>293</v>
      </c>
      <c r="B173" s="34" t="s">
        <v>136</v>
      </c>
      <c r="C173" s="34" t="s">
        <v>458</v>
      </c>
      <c r="D173" s="34"/>
      <c r="E173" s="34"/>
      <c r="F173" s="34"/>
      <c r="G173" s="34" t="s">
        <v>206</v>
      </c>
      <c r="H173" s="34"/>
      <c r="I173" s="34"/>
      <c r="J173" s="34"/>
      <c r="K173" s="34"/>
      <c r="L173" s="34"/>
      <c r="M173" s="34"/>
      <c r="N173" s="34"/>
      <c r="O173" s="34"/>
      <c r="P173" s="34"/>
      <c r="Q173" s="34"/>
      <c r="R173" s="34"/>
      <c r="S173" s="34"/>
      <c r="T173" s="34"/>
    </row>
    <row r="174" spans="1:20" x14ac:dyDescent="0.25">
      <c r="A174" s="34" t="s">
        <v>295</v>
      </c>
      <c r="B174" s="34" t="s">
        <v>136</v>
      </c>
      <c r="C174" s="34" t="s">
        <v>296</v>
      </c>
      <c r="D174" s="34"/>
      <c r="E174" s="34"/>
      <c r="F174" s="34"/>
      <c r="G174" s="34" t="s">
        <v>206</v>
      </c>
      <c r="H174" s="34"/>
      <c r="I174" s="34"/>
      <c r="J174" s="34"/>
      <c r="K174" s="34"/>
      <c r="L174" s="34"/>
      <c r="M174" s="34"/>
      <c r="N174" s="34"/>
      <c r="O174" s="34"/>
      <c r="P174" s="34"/>
      <c r="Q174" s="34"/>
      <c r="R174" s="34"/>
      <c r="S174" s="34"/>
      <c r="T174" s="34"/>
    </row>
    <row r="175" spans="1:20" x14ac:dyDescent="0.25">
      <c r="A175" s="34" t="s">
        <v>299</v>
      </c>
      <c r="B175" s="34" t="s">
        <v>154</v>
      </c>
      <c r="C175" s="34" t="s">
        <v>304</v>
      </c>
      <c r="D175" s="34"/>
      <c r="E175" s="34"/>
      <c r="F175" s="34"/>
      <c r="G175" s="34" t="s">
        <v>206</v>
      </c>
      <c r="H175" s="34"/>
      <c r="I175" s="34"/>
      <c r="J175" s="34"/>
      <c r="K175" s="34"/>
      <c r="L175" s="34"/>
      <c r="M175" s="34"/>
      <c r="N175" s="34"/>
      <c r="O175" s="34"/>
      <c r="P175" s="34"/>
      <c r="Q175" s="34"/>
      <c r="R175" s="34"/>
      <c r="S175" s="34"/>
      <c r="T175" s="34"/>
    </row>
    <row r="176" spans="1:20" x14ac:dyDescent="0.25">
      <c r="A176" s="34" t="s">
        <v>303</v>
      </c>
      <c r="B176" s="34" t="s">
        <v>154</v>
      </c>
      <c r="C176" s="34" t="s">
        <v>304</v>
      </c>
      <c r="D176" s="34"/>
      <c r="E176" s="34"/>
      <c r="F176" s="34"/>
      <c r="G176" s="34" t="s">
        <v>206</v>
      </c>
      <c r="H176" s="34"/>
      <c r="I176" s="34"/>
      <c r="J176" s="34"/>
      <c r="K176" s="34"/>
      <c r="L176" s="34"/>
      <c r="M176" s="34"/>
      <c r="N176" s="34"/>
      <c r="O176" s="34"/>
      <c r="P176" s="34"/>
      <c r="Q176" s="34"/>
      <c r="R176" s="34"/>
      <c r="S176" s="34"/>
      <c r="T176" s="34"/>
    </row>
    <row r="177" spans="1:20" x14ac:dyDescent="0.25">
      <c r="A177" s="34" t="s">
        <v>459</v>
      </c>
      <c r="B177" s="34" t="s">
        <v>154</v>
      </c>
      <c r="C177" s="34" t="s">
        <v>460</v>
      </c>
      <c r="D177" s="34"/>
      <c r="E177" s="34"/>
      <c r="F177" s="34"/>
      <c r="G177" s="34" t="s">
        <v>206</v>
      </c>
      <c r="H177" s="34"/>
      <c r="I177" s="34"/>
      <c r="J177" s="34"/>
      <c r="K177" s="34"/>
      <c r="L177" s="34"/>
      <c r="M177" s="34"/>
      <c r="N177" s="34"/>
      <c r="O177" s="34"/>
      <c r="P177" s="34"/>
      <c r="Q177" s="34"/>
      <c r="R177" s="34"/>
      <c r="S177" s="34"/>
      <c r="T177" s="34"/>
    </row>
    <row r="178" spans="1:20" x14ac:dyDescent="0.25">
      <c r="A178" s="34" t="s">
        <v>311</v>
      </c>
      <c r="B178" s="34" t="s">
        <v>154</v>
      </c>
      <c r="C178" s="34" t="s">
        <v>312</v>
      </c>
      <c r="D178" s="34"/>
      <c r="E178" s="34"/>
      <c r="F178" s="34"/>
      <c r="G178" s="34" t="s">
        <v>206</v>
      </c>
      <c r="H178" s="34"/>
      <c r="I178" s="34"/>
      <c r="J178" s="34"/>
      <c r="K178" s="34"/>
      <c r="L178" s="34"/>
      <c r="M178" s="34"/>
      <c r="N178" s="34"/>
      <c r="O178" s="34"/>
      <c r="P178" s="34"/>
      <c r="Q178" s="34"/>
      <c r="R178" s="34"/>
      <c r="S178" s="34"/>
      <c r="T178" s="34"/>
    </row>
    <row r="179" spans="1:20" x14ac:dyDescent="0.25">
      <c r="A179" s="34" t="s">
        <v>323</v>
      </c>
      <c r="B179" s="34" t="s">
        <v>154</v>
      </c>
      <c r="C179" s="34" t="s">
        <v>324</v>
      </c>
      <c r="D179" s="34"/>
      <c r="E179" s="34"/>
      <c r="F179" s="34"/>
      <c r="G179" s="34" t="s">
        <v>206</v>
      </c>
      <c r="H179" s="34"/>
      <c r="I179" s="34"/>
      <c r="J179" s="34"/>
      <c r="K179" s="34"/>
      <c r="L179" s="34"/>
      <c r="M179" s="34"/>
      <c r="N179" s="34"/>
      <c r="O179" s="34"/>
      <c r="P179" s="34"/>
      <c r="Q179" s="34"/>
      <c r="R179" s="34"/>
      <c r="S179" s="34"/>
      <c r="T179" s="34"/>
    </row>
    <row r="180" spans="1:20" x14ac:dyDescent="0.25">
      <c r="A180" s="34" t="s">
        <v>327</v>
      </c>
      <c r="B180" s="34" t="s">
        <v>154</v>
      </c>
      <c r="C180" s="34" t="s">
        <v>328</v>
      </c>
      <c r="D180" s="34"/>
      <c r="E180" s="34"/>
      <c r="F180" s="34"/>
      <c r="G180" s="34" t="s">
        <v>206</v>
      </c>
      <c r="H180" s="34"/>
      <c r="I180" s="34"/>
      <c r="J180" s="34"/>
      <c r="K180" s="34"/>
      <c r="L180" s="34"/>
      <c r="M180" s="34"/>
      <c r="N180" s="34"/>
      <c r="O180" s="34"/>
      <c r="P180" s="34"/>
      <c r="Q180" s="34"/>
      <c r="R180" s="34"/>
      <c r="S180" s="34"/>
      <c r="T180" s="34"/>
    </row>
    <row r="181" spans="1:20" x14ac:dyDescent="0.25">
      <c r="A181" s="34" t="s">
        <v>190</v>
      </c>
      <c r="B181" s="34" t="s">
        <v>121</v>
      </c>
      <c r="C181" s="34" t="s">
        <v>132</v>
      </c>
      <c r="D181" s="34"/>
      <c r="E181" s="34"/>
      <c r="F181" s="34"/>
      <c r="G181" s="34" t="s">
        <v>206</v>
      </c>
      <c r="H181" s="34"/>
      <c r="I181" s="34"/>
      <c r="J181" s="34"/>
      <c r="K181" s="34"/>
      <c r="L181" s="34"/>
      <c r="M181" s="34"/>
      <c r="N181" s="34"/>
      <c r="O181" s="34"/>
      <c r="P181" s="34"/>
      <c r="Q181" s="34"/>
      <c r="R181" s="34"/>
      <c r="S181" s="34"/>
      <c r="T181" s="34"/>
    </row>
    <row r="182" spans="1:20" x14ac:dyDescent="0.25">
      <c r="A182" s="34" t="s">
        <v>359</v>
      </c>
      <c r="B182" s="34" t="s">
        <v>121</v>
      </c>
      <c r="C182" s="34" t="s">
        <v>132</v>
      </c>
      <c r="D182" s="34"/>
      <c r="E182" s="34"/>
      <c r="F182" s="34"/>
      <c r="G182" s="34" t="s">
        <v>206</v>
      </c>
      <c r="H182" s="34"/>
      <c r="I182" s="34"/>
      <c r="J182" s="34"/>
      <c r="K182" s="34"/>
      <c r="L182" s="34"/>
      <c r="M182" s="34"/>
      <c r="N182" s="34"/>
      <c r="O182" s="34"/>
      <c r="P182" s="34"/>
      <c r="Q182" s="34"/>
      <c r="R182" s="34"/>
      <c r="S182" s="34"/>
      <c r="T182" s="34"/>
    </row>
    <row r="183" spans="1:20" x14ac:dyDescent="0.25">
      <c r="A183" s="34" t="s">
        <v>461</v>
      </c>
      <c r="B183" s="34" t="s">
        <v>133</v>
      </c>
      <c r="C183" s="34" t="s">
        <v>135</v>
      </c>
      <c r="D183" s="34"/>
      <c r="E183" s="34"/>
      <c r="F183" s="34"/>
      <c r="G183" s="34" t="s">
        <v>206</v>
      </c>
      <c r="H183" s="34"/>
      <c r="I183" s="34"/>
      <c r="J183" s="34"/>
      <c r="K183" s="34"/>
      <c r="L183" s="34"/>
      <c r="M183" s="34"/>
      <c r="N183" s="34"/>
      <c r="O183" s="34"/>
      <c r="P183" s="34"/>
      <c r="Q183" s="34"/>
      <c r="R183" s="34"/>
      <c r="S183" s="34"/>
      <c r="T183" s="34"/>
    </row>
    <row r="184" spans="1:20" x14ac:dyDescent="0.25">
      <c r="A184" s="34" t="s">
        <v>393</v>
      </c>
      <c r="B184" s="34" t="s">
        <v>139</v>
      </c>
      <c r="C184" s="34" t="s">
        <v>141</v>
      </c>
      <c r="D184" s="34"/>
      <c r="E184" s="34"/>
      <c r="F184" s="34"/>
      <c r="G184" s="34" t="s">
        <v>206</v>
      </c>
      <c r="H184" s="34"/>
      <c r="I184" s="34"/>
      <c r="J184" s="34"/>
      <c r="K184" s="34"/>
      <c r="L184" s="34"/>
      <c r="M184" s="34"/>
      <c r="N184" s="34"/>
      <c r="O184" s="34"/>
      <c r="P184" s="34"/>
      <c r="Q184" s="34"/>
      <c r="R184" s="34"/>
      <c r="S184" s="34"/>
      <c r="T184" s="34"/>
    </row>
    <row r="185" spans="1:20" x14ac:dyDescent="0.25">
      <c r="A185" s="34" t="s">
        <v>397</v>
      </c>
      <c r="B185" s="34" t="s">
        <v>139</v>
      </c>
      <c r="C185" s="34" t="s">
        <v>394</v>
      </c>
      <c r="D185" s="34"/>
      <c r="E185" s="34"/>
      <c r="F185" s="34"/>
      <c r="G185" s="34" t="s">
        <v>206</v>
      </c>
      <c r="H185" s="34"/>
      <c r="I185" s="34"/>
      <c r="J185" s="34"/>
      <c r="K185" s="34"/>
      <c r="L185" s="34"/>
      <c r="M185" s="34"/>
      <c r="N185" s="34"/>
      <c r="O185" s="34"/>
      <c r="P185" s="34"/>
      <c r="Q185" s="34"/>
      <c r="R185" s="34"/>
      <c r="S185" s="34"/>
      <c r="T185" s="34"/>
    </row>
    <row r="186" spans="1:20" x14ac:dyDescent="0.25">
      <c r="A186" s="34" t="s">
        <v>178</v>
      </c>
      <c r="B186" s="34" t="s">
        <v>148</v>
      </c>
      <c r="C186" s="34" t="s">
        <v>170</v>
      </c>
      <c r="D186" s="34"/>
      <c r="E186" s="34"/>
      <c r="F186" s="34"/>
      <c r="G186" s="34" t="s">
        <v>206</v>
      </c>
      <c r="H186" s="34"/>
      <c r="I186" s="34"/>
      <c r="J186" s="34"/>
      <c r="K186" s="34"/>
      <c r="L186" s="34"/>
      <c r="M186" s="34"/>
      <c r="N186" s="34"/>
      <c r="O186" s="34"/>
      <c r="P186" s="34"/>
      <c r="Q186" s="34"/>
      <c r="R186" s="34"/>
      <c r="S186" s="34"/>
      <c r="T186" s="34"/>
    </row>
    <row r="187" spans="1:20" x14ac:dyDescent="0.25">
      <c r="A187" s="34" t="s">
        <v>462</v>
      </c>
      <c r="B187" s="34" t="s">
        <v>148</v>
      </c>
      <c r="C187" s="34" t="s">
        <v>442</v>
      </c>
      <c r="D187" s="34"/>
      <c r="E187" s="34"/>
      <c r="F187" s="34"/>
      <c r="G187" s="34" t="s">
        <v>206</v>
      </c>
      <c r="H187" s="34"/>
      <c r="I187" s="34"/>
      <c r="J187" s="34"/>
      <c r="K187" s="34"/>
      <c r="L187" s="34"/>
      <c r="M187" s="34"/>
      <c r="N187" s="34"/>
      <c r="O187" s="34"/>
      <c r="P187" s="34"/>
      <c r="Q187" s="34"/>
      <c r="R187" s="34"/>
      <c r="S187" s="34"/>
      <c r="T187" s="34"/>
    </row>
    <row r="188" spans="1:20" x14ac:dyDescent="0.25">
      <c r="A188" s="34" t="s">
        <v>443</v>
      </c>
      <c r="B188" s="34" t="s">
        <v>148</v>
      </c>
      <c r="C188" s="34" t="s">
        <v>444</v>
      </c>
      <c r="D188" s="34"/>
      <c r="E188" s="34"/>
      <c r="F188" s="34"/>
      <c r="G188" s="34" t="s">
        <v>206</v>
      </c>
      <c r="H188" s="34"/>
      <c r="I188" s="34"/>
      <c r="J188" s="34"/>
      <c r="K188" s="34"/>
      <c r="L188" s="34"/>
      <c r="M188" s="34"/>
      <c r="N188" s="34"/>
      <c r="O188" s="34"/>
      <c r="P188" s="34"/>
      <c r="Q188" s="34"/>
      <c r="R188" s="34"/>
      <c r="S188" s="34"/>
      <c r="T188" s="34"/>
    </row>
    <row r="189" spans="1:20" x14ac:dyDescent="0.25">
      <c r="A189" s="34"/>
      <c r="B189" s="34" t="s">
        <v>110</v>
      </c>
      <c r="C189" s="34"/>
      <c r="D189" s="34"/>
      <c r="E189" s="34">
        <f>SUBTOTAL(103,BPT_Projects_current_and_completed____2012__2015[2012-13])</f>
        <v>100</v>
      </c>
      <c r="F189" s="34">
        <f>SUBTOTAL(103,BPT_Projects_current_and_completed____2012__2015[2013-14])</f>
        <v>93</v>
      </c>
      <c r="G189" s="34">
        <f>SUBTOTAL(103,BPT_Projects_current_and_completed____2012__2015[2014-15])</f>
        <v>102</v>
      </c>
      <c r="H189" s="34"/>
      <c r="I189" s="34"/>
      <c r="J189" s="34"/>
      <c r="K189" s="34"/>
      <c r="L189" s="34"/>
      <c r="M189" s="34"/>
      <c r="N189" s="34"/>
      <c r="O189" s="34"/>
      <c r="P189" s="34"/>
      <c r="Q189" s="34"/>
      <c r="R189" s="34"/>
      <c r="S189" s="34"/>
      <c r="T189" s="34"/>
    </row>
    <row r="190" spans="1:20" s="33" customFormat="1" ht="12" x14ac:dyDescent="0.25">
      <c r="A190" s="33" t="s">
        <v>463</v>
      </c>
    </row>
  </sheetData>
  <mergeCells count="8">
    <mergeCell ref="C15:F15"/>
    <mergeCell ref="G15:J15"/>
    <mergeCell ref="K15:N15"/>
    <mergeCell ref="O15:R15"/>
    <mergeCell ref="C29:F29"/>
    <mergeCell ref="G29:J29"/>
    <mergeCell ref="K29:N29"/>
    <mergeCell ref="O29:R29"/>
  </mergeCells>
  <hyperlinks>
    <hyperlink ref="A1" location="'Contents'!B7" display="⇐ Return to contents" xr:uid="{FFA24947-28B4-40C3-B836-D45CA7DA38E8}"/>
  </hyperlinks>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F65A2490FE504BABAADAD1E768C3DA" ma:contentTypeVersion="21" ma:contentTypeDescription="Create a new document." ma:contentTypeScope="" ma:versionID="2166f8ab463f64124548c04f239b814e">
  <xsd:schema xmlns:xsd="http://www.w3.org/2001/XMLSchema" xmlns:xs="http://www.w3.org/2001/XMLSchema" xmlns:p="http://schemas.microsoft.com/office/2006/metadata/properties" xmlns:ns2="91db8494-6549-4339-b087-eca6aa29310d" xmlns:ns3="b70e25c4-07a0-4238-8585-78eb61225093" xmlns:ns4="bb952b06-3268-4e55-b0fe-9eb49669fc08" targetNamespace="http://schemas.microsoft.com/office/2006/metadata/properties" ma:root="true" ma:fieldsID="ee20def24aa10cfc0ad49b4e619c007e" ns2:_="" ns3:_="" ns4:_="">
    <xsd:import namespace="91db8494-6549-4339-b087-eca6aa29310d"/>
    <xsd:import namespace="b70e25c4-07a0-4238-8585-78eb61225093"/>
    <xsd:import namespace="bb952b06-3268-4e55-b0fe-9eb49669fc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Example_x0020_9s" minOccurs="0"/>
                <xsd:element ref="ns2:Updatedforyear" minOccurs="0"/>
                <xsd:element ref="ns2:Status" minOccurs="0"/>
                <xsd:element ref="ns2:MediaLengthInSeconds" minOccurs="0"/>
                <xsd:element ref="ns2:lcf76f155ced4ddcb4097134ff3c332f" minOccurs="0"/>
                <xsd:element ref="ns4:TaxCatchAll" minOccurs="0"/>
                <xsd:element ref="ns2:Fi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db8494-6549-4339-b087-eca6aa293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Example_x0020_9s" ma:index="20" nillable="true" ma:displayName="Example 9s" ma:internalName="Example_x0020_9s">
      <xsd:simpleType>
        <xsd:restriction base="dms:Text">
          <xsd:maxLength value="255"/>
        </xsd:restriction>
      </xsd:simpleType>
    </xsd:element>
    <xsd:element name="Updatedforyear" ma:index="21" nillable="true" ma:displayName="Updated for year" ma:format="Dropdown" ma:internalName="Updatedforyear">
      <xsd:simpleType>
        <xsd:restriction base="dms:Text">
          <xsd:maxLength value="4"/>
        </xsd:restriction>
      </xsd:simpleType>
    </xsd:element>
    <xsd:element name="Status" ma:index="22" nillable="true" ma:displayName="Status" ma:format="Dropdown" ma:internalName="Status">
      <xsd:simpleType>
        <xsd:restriction base="dms:Choice">
          <xsd:enumeration value="Requests not sent"/>
          <xsd:enumeration value="Update in progress"/>
          <xsd:enumeration value="Update complete"/>
          <xsd:enumeration value="Checked and ready"/>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af4335e-c6cf-4429-aa3a-f62cbecd1b58" ma:termSetId="09814cd3-568e-fe90-9814-8d621ff8fb84" ma:anchorId="fba54fb3-c3e1-fe81-a776-ca4b69148c4d" ma:open="true" ma:isKeyword="false">
      <xsd:complexType>
        <xsd:sequence>
          <xsd:element ref="pc:Terms" minOccurs="0" maxOccurs="1"/>
        </xsd:sequence>
      </xsd:complexType>
    </xsd:element>
    <xsd:element name="FileType" ma:index="27" nillable="true" ma:displayName="File Type" ma:description="Added to organise HAZ closedown material shared with consultants; extend the list of options with file types for other projects." ma:format="Dropdown" ma:internalName="FileType">
      <xsd:simpleType>
        <xsd:restriction base="dms:Choice">
          <xsd:enumeration value="Closedown report"/>
          <xsd:enumeration value="Delivery plan"/>
          <xsd:enumeration value="Buildings and structures"/>
        </xsd:restriction>
      </xsd:simpleType>
    </xsd:element>
  </xsd:schema>
  <xsd:schema xmlns:xsd="http://www.w3.org/2001/XMLSchema" xmlns:xs="http://www.w3.org/2001/XMLSchema" xmlns:dms="http://schemas.microsoft.com/office/2006/documentManagement/types" xmlns:pc="http://schemas.microsoft.com/office/infopath/2007/PartnerControls" targetNamespace="b70e25c4-07a0-4238-8585-78eb6122509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952b06-3268-4e55-b0fe-9eb49669fc0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dd259c0-59b3-4f2b-b312-b14ef993ebe9}" ma:internalName="TaxCatchAll" ma:showField="CatchAllData" ma:web="b70e25c4-07a0-4238-8585-78eb612250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us xmlns="91db8494-6549-4339-b087-eca6aa29310d" xsi:nil="true"/>
    <Updatedforyear xmlns="91db8494-6549-4339-b087-eca6aa29310d" xsi:nil="true"/>
    <FileType xmlns="91db8494-6549-4339-b087-eca6aa29310d" xsi:nil="true"/>
    <Example_x0020_9s xmlns="91db8494-6549-4339-b087-eca6aa29310d" xsi:nil="true"/>
    <TaxCatchAll xmlns="bb952b06-3268-4e55-b0fe-9eb49669fc08" xsi:nil="true"/>
    <lcf76f155ced4ddcb4097134ff3c332f xmlns="91db8494-6549-4339-b087-eca6aa29310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BA80224-BA09-4586-ABDC-F4FFA9B55A5E}">
  <ds:schemaRefs>
    <ds:schemaRef ds:uri="http://schemas.microsoft.com/sharepoint/v3/contenttype/forms"/>
  </ds:schemaRefs>
</ds:datastoreItem>
</file>

<file path=customXml/itemProps2.xml><?xml version="1.0" encoding="utf-8"?>
<ds:datastoreItem xmlns:ds="http://schemas.openxmlformats.org/officeDocument/2006/customXml" ds:itemID="{9AFA7B62-BA60-40F9-943F-D11F43F8CF21}"/>
</file>

<file path=customXml/itemProps3.xml><?xml version="1.0" encoding="utf-8"?>
<ds:datastoreItem xmlns:ds="http://schemas.openxmlformats.org/officeDocument/2006/customXml" ds:itemID="{08791C1C-77D9-4CC8-ABF9-456D3E54B129}">
  <ds:schemaRefs>
    <ds:schemaRef ds:uri="http://schemas.microsoft.com/office/2006/metadata/properties"/>
    <ds:schemaRef ds:uri="http://schemas.microsoft.com/office/infopath/2007/PartnerControls"/>
    <ds:schemaRef ds:uri="http://purl.org/dc/terms/"/>
    <ds:schemaRef ds:uri="fbde76ea-74e1-4b9b-a20f-68846168d7fa"/>
    <ds:schemaRef ds:uri="http://schemas.openxmlformats.org/package/2006/metadata/core-properties"/>
    <ds:schemaRef ds:uri="http://schemas.microsoft.com/office/2006/documentManagement/types"/>
    <ds:schemaRef ds:uri="http://purl.org/dc/elements/1.1/"/>
    <ds:schemaRef ds:uri="http://purl.org/dc/dcmitype/"/>
    <ds:schemaRef ds:uri="0e7b28c4-9080-41a0-a612-f3b45401b9e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Contents</vt:lpstr>
      <vt:lpstr>Tables</vt:lpstr>
      <vt:lpstr>World Heritage Site Management</vt:lpstr>
      <vt:lpstr>Heritage Champions</vt:lpstr>
      <vt:lpstr>Building Preservation Trusts</vt:lpstr>
      <vt:lpstr>Tables!Cover_Range</vt:lpstr>
      <vt:lpstr>Cover_Range</vt:lpstr>
      <vt:lpstr>Credit_Statement</vt:lpstr>
      <vt:lpstr>Tables!Document_Description</vt:lpstr>
      <vt:lpstr>Document_Description</vt:lpstr>
      <vt:lpstr>Tables!Document_Title</vt:lpstr>
      <vt:lpstr>Document_Title</vt:lpstr>
      <vt:lpstr>Tables!Series_Name</vt:lpstr>
      <vt:lpstr>Series_Name</vt:lpstr>
    </vt:vector>
  </TitlesOfParts>
  <Company>Historic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Simon</dc:creator>
  <cp:lastModifiedBy>Wilson, Simon</cp:lastModifiedBy>
  <dcterms:created xsi:type="dcterms:W3CDTF">2022-12-06T16:31:35Z</dcterms:created>
  <dcterms:modified xsi:type="dcterms:W3CDTF">2023-02-28T17:47:51Z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0x0101006AF65A2490FE504BABAADAD1E768C3DA</vt:lpwstr>
  </property>
</Properties>
</file>